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SES\el_machines\Ergastirio\"/>
    </mc:Choice>
  </mc:AlternateContent>
  <xr:revisionPtr revIDLastSave="0" documentId="8_{A7FDCD33-ECE8-41AC-96F8-FA3CFC3DE7F7}" xr6:coauthVersionLast="47" xr6:coauthVersionMax="47" xr10:uidLastSave="{00000000-0000-0000-0000-000000000000}"/>
  <bookViews>
    <workbookView xWindow="-108" yWindow="-108" windowWidth="23256" windowHeight="12456" xr2:uid="{B8E566DA-42D1-44CE-8032-3A7FFD64DE35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F19" i="1"/>
  <c r="G14" i="1"/>
  <c r="E9" i="1"/>
  <c r="N5" i="1"/>
  <c r="M5" i="1"/>
  <c r="F18" i="1"/>
  <c r="F17" i="1"/>
  <c r="F16" i="1"/>
  <c r="D16" i="1"/>
  <c r="D12" i="1"/>
  <c r="D11" i="1"/>
  <c r="E7" i="1"/>
  <c r="E6" i="1"/>
  <c r="E5" i="1"/>
  <c r="E4" i="1"/>
  <c r="D4" i="1"/>
</calcChain>
</file>

<file path=xl/sharedStrings.xml><?xml version="1.0" encoding="utf-8"?>
<sst xmlns="http://schemas.openxmlformats.org/spreadsheetml/2006/main" count="16" uniqueCount="16">
  <si>
    <t>Εκκίνηση</t>
  </si>
  <si>
    <t xml:space="preserve">λειτουργία </t>
  </si>
  <si>
    <t>αντί 33,1 που ζητησα</t>
  </si>
  <si>
    <t>hrs ακομα με ρυθμό 5Α</t>
  </si>
  <si>
    <t>Συνολικά Αμπερώρια</t>
  </si>
  <si>
    <t>hrs</t>
  </si>
  <si>
    <t>A</t>
  </si>
  <si>
    <t>Μέγιστο Ρεύμα 1/4 h</t>
  </si>
  <si>
    <t>Ονομαστικό ρεύμα Κινητήρα που πιάβει το μέγιστο ρεύμα\</t>
  </si>
  <si>
    <t>Αντέχω τόσες ώρες να δουλέψει ο κινητήρας</t>
  </si>
  <si>
    <t>P</t>
  </si>
  <si>
    <t>Χωρητικότητας της μπαταρίας αν δουλέυει μονο ο κινητήρας για τις παραπάβω ώρςς</t>
  </si>
  <si>
    <t>Ονομαστικά</t>
  </si>
  <si>
    <t>τι μου δίνει λόγω καταστασης φόρτισης</t>
  </si>
  <si>
    <t>Τελικά Ah</t>
  </si>
  <si>
    <t>ωρες στα 2.5 Α?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</si>
</sst>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62047-176F-44D5-AF26-410E498C95E6}">
  <dimension ref="C4:N19"/>
  <sheetViews>
    <sheetView tabSelected="1" zoomScale="150" zoomScaleNormal="150" workbookViewId="0">
      <selection activeCell="I12" sqref="I12"/>
    </sheetView>
  </sheetViews>
  <sheetFormatPr defaultRowHeight="14.4" x14ac:dyDescent="0.3"/>
  <sheetData>
    <row r="4" spans="3:14" x14ac:dyDescent="0.3">
      <c r="C4">
        <v>80</v>
      </c>
      <c r="D4">
        <f>1/1.19</f>
        <v>0.84033613445378152</v>
      </c>
      <c r="E4">
        <f>5*80^D4</f>
        <v>198.70339504337113</v>
      </c>
      <c r="F4" t="s">
        <v>7</v>
      </c>
      <c r="M4" t="s">
        <v>10</v>
      </c>
    </row>
    <row r="5" spans="3:14" x14ac:dyDescent="0.3">
      <c r="E5">
        <f>E4/6</f>
        <v>33.117232507228522</v>
      </c>
      <c r="F5" t="s">
        <v>8</v>
      </c>
      <c r="L5">
        <v>48</v>
      </c>
      <c r="M5">
        <f>L5*E5</f>
        <v>1589.627160346969</v>
      </c>
      <c r="N5">
        <f>M5/746</f>
        <v>2.1308675071675189</v>
      </c>
    </row>
    <row r="6" spans="3:14" x14ac:dyDescent="0.3">
      <c r="E6">
        <f>20*(5/E5)^1.19</f>
        <v>2.1083368359441863</v>
      </c>
      <c r="F6" t="s">
        <v>9</v>
      </c>
    </row>
    <row r="7" spans="3:14" x14ac:dyDescent="0.3">
      <c r="E7">
        <f>E6*E5</f>
        <v>69.82228119951813</v>
      </c>
      <c r="F7" t="s">
        <v>11</v>
      </c>
    </row>
    <row r="9" spans="3:14" x14ac:dyDescent="0.3">
      <c r="C9" t="s">
        <v>0</v>
      </c>
      <c r="D9">
        <v>2.66</v>
      </c>
      <c r="E9">
        <f>160/60</f>
        <v>2.6666666666666665</v>
      </c>
    </row>
    <row r="10" spans="3:14" x14ac:dyDescent="0.3">
      <c r="C10" t="s">
        <v>1</v>
      </c>
      <c r="D10">
        <v>34.9</v>
      </c>
      <c r="E10" t="s">
        <v>2</v>
      </c>
    </row>
    <row r="11" spans="3:14" x14ac:dyDescent="0.3">
      <c r="D11">
        <f>100-D10-D9</f>
        <v>62.44</v>
      </c>
      <c r="I11">
        <f>62.44/2.5</f>
        <v>24.975999999999999</v>
      </c>
    </row>
    <row r="12" spans="3:14" x14ac:dyDescent="0.3">
      <c r="D12">
        <f>D11/5</f>
        <v>12.488</v>
      </c>
      <c r="E12" t="s">
        <v>3</v>
      </c>
    </row>
    <row r="14" spans="3:14" x14ac:dyDescent="0.3">
      <c r="D14" t="s">
        <v>4</v>
      </c>
      <c r="G14">
        <f>D11+D10+D9</f>
        <v>100</v>
      </c>
    </row>
    <row r="15" spans="3:14" x14ac:dyDescent="0.3">
      <c r="D15" t="s">
        <v>5</v>
      </c>
      <c r="E15" t="s">
        <v>6</v>
      </c>
    </row>
    <row r="16" spans="3:14" x14ac:dyDescent="0.3">
      <c r="D16">
        <f>20*2^1.19</f>
        <v>45.630548634736947</v>
      </c>
      <c r="E16">
        <v>2.5</v>
      </c>
      <c r="F16">
        <f>D16*E16</f>
        <v>114.07637158684237</v>
      </c>
      <c r="G16" t="s">
        <v>12</v>
      </c>
    </row>
    <row r="17" spans="6:7" x14ac:dyDescent="0.3">
      <c r="F17">
        <f>D11/100*F16</f>
        <v>71.229286418824373</v>
      </c>
      <c r="G17" t="s">
        <v>13</v>
      </c>
    </row>
    <row r="18" spans="6:7" x14ac:dyDescent="0.3">
      <c r="F18">
        <f>F17+D10+D9</f>
        <v>108.78928641882436</v>
      </c>
      <c r="G18" t="s">
        <v>14</v>
      </c>
    </row>
    <row r="19" spans="6:7" x14ac:dyDescent="0.3">
      <c r="F19">
        <f>F17/2.5</f>
        <v>28.491714567529748</v>
      </c>
      <c r="G19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len2</dc:creator>
  <cp:lastModifiedBy>len2</cp:lastModifiedBy>
  <dcterms:created xsi:type="dcterms:W3CDTF">2022-05-16T15:04:46Z</dcterms:created>
  <dcterms:modified xsi:type="dcterms:W3CDTF">2022-05-16T17:27:03Z</dcterms:modified>
</cp:coreProperties>
</file>