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4000" windowHeight="1032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H38" i="1" l="1"/>
  <c r="H29" i="1" l="1"/>
  <c r="J32" i="1" l="1"/>
  <c r="J29" i="1"/>
  <c r="J5" i="1"/>
  <c r="J4" i="1"/>
  <c r="J3" i="1"/>
  <c r="K2" i="1"/>
  <c r="H25" i="1" l="1"/>
  <c r="J25" i="1" s="1"/>
  <c r="H3" i="1"/>
  <c r="H36" i="1" l="1"/>
  <c r="J36" i="1" s="1"/>
  <c r="H27" i="1" l="1"/>
  <c r="J27" i="1" s="1"/>
  <c r="H28" i="1"/>
  <c r="J28" i="1" s="1"/>
  <c r="H30" i="1"/>
  <c r="J30" i="1" s="1"/>
  <c r="H31" i="1"/>
  <c r="J31" i="1" s="1"/>
  <c r="H33" i="1"/>
  <c r="J33" i="1" s="1"/>
  <c r="H34" i="1"/>
  <c r="J34" i="1" s="1"/>
  <c r="H35" i="1"/>
  <c r="J35" i="1" s="1"/>
  <c r="H37" i="1"/>
  <c r="J37" i="1" s="1"/>
  <c r="J38" i="1"/>
  <c r="H26" i="1"/>
  <c r="J26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J2" i="1" l="1"/>
  <c r="L2" i="1" l="1"/>
</calcChain>
</file>

<file path=xl/sharedStrings.xml><?xml version="1.0" encoding="utf-8"?>
<sst xmlns="http://schemas.openxmlformats.org/spreadsheetml/2006/main" count="83" uniqueCount="72">
  <si>
    <t>Α/Α</t>
  </si>
  <si>
    <t>Επώνυμο</t>
  </si>
  <si>
    <t xml:space="preserve">Όνομα </t>
  </si>
  <si>
    <t>Α.Μ.</t>
  </si>
  <si>
    <t>Ιωάννης</t>
  </si>
  <si>
    <t>Χρίστος</t>
  </si>
  <si>
    <t>Πευκιανάκης</t>
  </si>
  <si>
    <t>Γεώργιος</t>
  </si>
  <si>
    <t>Δημήτριος</t>
  </si>
  <si>
    <t>Τσαβαλάς</t>
  </si>
  <si>
    <t>Πασιάς</t>
  </si>
  <si>
    <t>Εμμανουήλ</t>
  </si>
  <si>
    <t>Χαλκιαδάκης</t>
  </si>
  <si>
    <t>Νικόλαος</t>
  </si>
  <si>
    <t>Κουτσάκης</t>
  </si>
  <si>
    <t>Δροσατάκη</t>
  </si>
  <si>
    <t>Μιχαέλα</t>
  </si>
  <si>
    <t>Καραβαλάκη</t>
  </si>
  <si>
    <t>Μαρίνα</t>
  </si>
  <si>
    <t>Χρυσούλα</t>
  </si>
  <si>
    <t>Κωνσταντόπουλος</t>
  </si>
  <si>
    <t>Κωνσταντίνος</t>
  </si>
  <si>
    <t>Μπολάκης</t>
  </si>
  <si>
    <t>Καλλέργη</t>
  </si>
  <si>
    <t>Σταύρος</t>
  </si>
  <si>
    <t>Μαρία</t>
  </si>
  <si>
    <t>Νεονάκη</t>
  </si>
  <si>
    <t>Μιχαήλ</t>
  </si>
  <si>
    <t>Ευσεβεία</t>
  </si>
  <si>
    <t>Προβιδάκης</t>
  </si>
  <si>
    <t>Κορδαλής</t>
  </si>
  <si>
    <t>Βασίλειος</t>
  </si>
  <si>
    <t>Σεραφετινίδου</t>
  </si>
  <si>
    <t>Μυρτώ</t>
  </si>
  <si>
    <t>Ήλιος</t>
  </si>
  <si>
    <t>Ζαχαρίας</t>
  </si>
  <si>
    <t>Κολιόπουλος</t>
  </si>
  <si>
    <t>Ραφαήλ</t>
  </si>
  <si>
    <t>Πέτκοβιτς</t>
  </si>
  <si>
    <t>Πρίφτης</t>
  </si>
  <si>
    <t>Λάζαρος</t>
  </si>
  <si>
    <t>Καπετανάκης</t>
  </si>
  <si>
    <t>Στέργου</t>
  </si>
  <si>
    <t>Βαρδάκης</t>
  </si>
  <si>
    <t>Αλέξανδρος</t>
  </si>
  <si>
    <t>Ελευθέριος</t>
  </si>
  <si>
    <t>Τελική εξέταση</t>
  </si>
  <si>
    <t>Στέφας</t>
  </si>
  <si>
    <t>Σαρρής</t>
  </si>
  <si>
    <t>Δαυίδ</t>
  </si>
  <si>
    <t>Κορακής</t>
  </si>
  <si>
    <t>Φραγκίσκος</t>
  </si>
  <si>
    <t>Χειμωνίδης</t>
  </si>
  <si>
    <t>Τάτσης</t>
  </si>
  <si>
    <t>Τζωρτζάκης</t>
  </si>
  <si>
    <t>Χαράλαμπος</t>
  </si>
  <si>
    <t>Κωνσταντινίδου</t>
  </si>
  <si>
    <t>Κυδωνάκης</t>
  </si>
  <si>
    <t>Μάριος</t>
  </si>
  <si>
    <t>Κουτσόπετρος</t>
  </si>
  <si>
    <t>Καμπανός</t>
  </si>
  <si>
    <t>%</t>
  </si>
  <si>
    <t>Βαθμός εργαστήριο</t>
  </si>
  <si>
    <t>Τελικός βαθμός</t>
  </si>
  <si>
    <t>Επιτυχόντες</t>
  </si>
  <si>
    <t>Συμμετέχοντες</t>
  </si>
  <si>
    <t>Ποσοστό επιτυχίας</t>
  </si>
  <si>
    <t>Φλωρής</t>
  </si>
  <si>
    <t>Σκουλάς</t>
  </si>
  <si>
    <t>Στυλιανάκης</t>
  </si>
  <si>
    <t>Γρυλλάκης</t>
  </si>
  <si>
    <t>Γιαννακάκης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</si>
</sst>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7" zoomScaleNormal="100" workbookViewId="0">
      <selection activeCell="F33" sqref="F33"/>
    </sheetView>
  </sheetViews>
  <sheetFormatPr defaultRowHeight="15" x14ac:dyDescent="0.25"/>
  <cols>
    <col min="1" max="1" width="4.42578125" bestFit="1" customWidth="1"/>
    <col min="2" max="2" width="19.5703125" bestFit="1" customWidth="1"/>
    <col min="3" max="3" width="22.85546875" bestFit="1" customWidth="1"/>
    <col min="4" max="4" width="6.5703125" bestFit="1" customWidth="1"/>
    <col min="5" max="5" width="11.28515625" customWidth="1"/>
    <col min="6" max="6" width="18.85546875" style="3" bestFit="1" customWidth="1"/>
    <col min="7" max="7" width="14.5703125" bestFit="1" customWidth="1"/>
    <col min="8" max="8" width="14.85546875" bestFit="1" customWidth="1"/>
    <col min="9" max="9" width="14.85546875" customWidth="1"/>
    <col min="10" max="10" width="11.42578125" bestFit="1" customWidth="1"/>
    <col min="11" max="11" width="14.140625" bestFit="1" customWidth="1"/>
    <col min="12" max="12" width="17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s="1"/>
      <c r="F1" s="3" t="s">
        <v>62</v>
      </c>
      <c r="G1" t="s">
        <v>46</v>
      </c>
      <c r="H1" t="s">
        <v>63</v>
      </c>
      <c r="J1" t="s">
        <v>64</v>
      </c>
      <c r="K1" t="s">
        <v>65</v>
      </c>
      <c r="L1" t="s">
        <v>66</v>
      </c>
    </row>
    <row r="2" spans="1:13" x14ac:dyDescent="0.25">
      <c r="E2" s="1"/>
      <c r="J2">
        <f>SUM(J3:J38)</f>
        <v>21</v>
      </c>
      <c r="K2">
        <f>SUM(K3:K38)</f>
        <v>36</v>
      </c>
      <c r="L2" s="2">
        <f>100*J2/K2</f>
        <v>58.333333333333336</v>
      </c>
      <c r="M2" t="s">
        <v>61</v>
      </c>
    </row>
    <row r="3" spans="1:13" x14ac:dyDescent="0.25">
      <c r="A3">
        <v>1</v>
      </c>
      <c r="B3" t="s">
        <v>43</v>
      </c>
      <c r="C3" t="s">
        <v>4</v>
      </c>
      <c r="D3">
        <v>6348</v>
      </c>
      <c r="F3" s="3">
        <v>5.5</v>
      </c>
      <c r="G3">
        <v>7</v>
      </c>
      <c r="H3" s="2">
        <f t="shared" ref="H3" si="0">IF(G3&lt;5,G3,0.3*F3+0.7*G3)</f>
        <v>6.5499999999999989</v>
      </c>
      <c r="I3" s="2"/>
      <c r="J3">
        <f t="shared" ref="J3" si="1">IF(H3&gt;=5,1,0)</f>
        <v>1</v>
      </c>
      <c r="K3">
        <v>1</v>
      </c>
    </row>
    <row r="4" spans="1:13" x14ac:dyDescent="0.25">
      <c r="A4">
        <v>2</v>
      </c>
      <c r="B4" t="s">
        <v>71</v>
      </c>
      <c r="C4" t="s">
        <v>21</v>
      </c>
      <c r="D4">
        <v>6407</v>
      </c>
      <c r="G4">
        <v>0</v>
      </c>
      <c r="H4" s="2">
        <v>0</v>
      </c>
      <c r="I4" s="2"/>
      <c r="J4">
        <f t="shared" ref="J4:J32" si="2">IF(H4&gt;=5,1,0)</f>
        <v>0</v>
      </c>
      <c r="K4">
        <v>1</v>
      </c>
    </row>
    <row r="5" spans="1:13" x14ac:dyDescent="0.25">
      <c r="A5">
        <v>3</v>
      </c>
      <c r="B5" t="s">
        <v>70</v>
      </c>
      <c r="C5" t="s">
        <v>13</v>
      </c>
      <c r="D5">
        <v>6514</v>
      </c>
      <c r="G5">
        <v>6</v>
      </c>
      <c r="H5" s="2">
        <v>0</v>
      </c>
      <c r="I5" s="2"/>
      <c r="J5">
        <f t="shared" si="2"/>
        <v>0</v>
      </c>
      <c r="K5">
        <v>1</v>
      </c>
      <c r="M5" s="4"/>
    </row>
    <row r="6" spans="1:13" x14ac:dyDescent="0.25">
      <c r="A6">
        <v>4</v>
      </c>
      <c r="B6" t="s">
        <v>15</v>
      </c>
      <c r="C6" t="s">
        <v>16</v>
      </c>
      <c r="D6">
        <v>6833</v>
      </c>
      <c r="F6" s="3">
        <v>7.5</v>
      </c>
      <c r="G6">
        <v>3</v>
      </c>
      <c r="H6" s="2">
        <f t="shared" ref="H6:H30" si="3">IF(G6&lt;5,G6,0.3*F6+0.7*G6)</f>
        <v>3</v>
      </c>
      <c r="I6" s="2"/>
      <c r="J6">
        <f t="shared" si="2"/>
        <v>0</v>
      </c>
      <c r="K6">
        <v>1</v>
      </c>
    </row>
    <row r="7" spans="1:13" x14ac:dyDescent="0.25">
      <c r="A7">
        <v>5</v>
      </c>
      <c r="B7" t="s">
        <v>34</v>
      </c>
      <c r="C7" t="s">
        <v>35</v>
      </c>
      <c r="D7">
        <v>6733</v>
      </c>
      <c r="F7" s="3">
        <v>6</v>
      </c>
      <c r="G7">
        <v>0</v>
      </c>
      <c r="H7" s="2">
        <f t="shared" si="3"/>
        <v>0</v>
      </c>
      <c r="I7" s="2"/>
      <c r="J7">
        <f t="shared" si="2"/>
        <v>0</v>
      </c>
      <c r="K7">
        <v>1</v>
      </c>
    </row>
    <row r="8" spans="1:13" x14ac:dyDescent="0.25">
      <c r="A8">
        <v>6</v>
      </c>
      <c r="B8" t="s">
        <v>23</v>
      </c>
      <c r="C8" t="s">
        <v>28</v>
      </c>
      <c r="D8">
        <v>6798</v>
      </c>
      <c r="F8" s="3">
        <v>8</v>
      </c>
      <c r="G8">
        <v>5</v>
      </c>
      <c r="H8" s="2">
        <f t="shared" si="3"/>
        <v>5.9</v>
      </c>
      <c r="I8" s="2"/>
      <c r="J8">
        <f t="shared" si="2"/>
        <v>1</v>
      </c>
      <c r="K8">
        <v>1</v>
      </c>
    </row>
    <row r="9" spans="1:13" x14ac:dyDescent="0.25">
      <c r="A9">
        <v>7</v>
      </c>
      <c r="B9" t="s">
        <v>60</v>
      </c>
      <c r="C9" t="s">
        <v>27</v>
      </c>
      <c r="D9">
        <v>6600</v>
      </c>
      <c r="F9" s="3">
        <v>6.5</v>
      </c>
      <c r="G9">
        <v>5</v>
      </c>
      <c r="H9" s="2">
        <f t="shared" si="3"/>
        <v>5.45</v>
      </c>
      <c r="I9" s="2"/>
      <c r="J9">
        <f t="shared" si="2"/>
        <v>1</v>
      </c>
      <c r="K9">
        <v>1</v>
      </c>
    </row>
    <row r="10" spans="1:13" x14ac:dyDescent="0.25">
      <c r="A10">
        <v>8</v>
      </c>
      <c r="B10" t="s">
        <v>41</v>
      </c>
      <c r="C10" t="s">
        <v>45</v>
      </c>
      <c r="D10">
        <v>6636</v>
      </c>
      <c r="F10" s="3">
        <v>6</v>
      </c>
      <c r="G10">
        <v>5</v>
      </c>
      <c r="H10" s="2">
        <f t="shared" si="3"/>
        <v>5.3</v>
      </c>
      <c r="I10" s="2"/>
      <c r="J10">
        <f t="shared" si="2"/>
        <v>1</v>
      </c>
      <c r="K10">
        <v>1</v>
      </c>
    </row>
    <row r="11" spans="1:13" x14ac:dyDescent="0.25">
      <c r="A11">
        <v>9</v>
      </c>
      <c r="B11" t="s">
        <v>17</v>
      </c>
      <c r="C11" t="s">
        <v>18</v>
      </c>
      <c r="D11">
        <v>6823</v>
      </c>
      <c r="F11" s="3">
        <v>8</v>
      </c>
      <c r="G11">
        <v>6</v>
      </c>
      <c r="H11" s="2">
        <f t="shared" si="3"/>
        <v>6.6</v>
      </c>
      <c r="I11" s="2"/>
      <c r="J11">
        <f t="shared" si="2"/>
        <v>1</v>
      </c>
      <c r="K11">
        <v>1</v>
      </c>
    </row>
    <row r="12" spans="1:13" x14ac:dyDescent="0.25">
      <c r="A12">
        <v>10</v>
      </c>
      <c r="B12" t="s">
        <v>36</v>
      </c>
      <c r="C12" t="s">
        <v>37</v>
      </c>
      <c r="D12">
        <v>6764</v>
      </c>
      <c r="F12" s="3">
        <v>5.5</v>
      </c>
      <c r="G12">
        <v>0</v>
      </c>
      <c r="H12" s="2">
        <f t="shared" si="3"/>
        <v>0</v>
      </c>
      <c r="I12" s="2"/>
      <c r="J12">
        <f t="shared" si="2"/>
        <v>0</v>
      </c>
      <c r="K12">
        <v>1</v>
      </c>
    </row>
    <row r="13" spans="1:13" x14ac:dyDescent="0.25">
      <c r="A13">
        <v>11</v>
      </c>
      <c r="B13" t="s">
        <v>50</v>
      </c>
      <c r="C13" t="s">
        <v>51</v>
      </c>
      <c r="D13">
        <v>6476</v>
      </c>
      <c r="F13" s="3">
        <v>6</v>
      </c>
      <c r="G13">
        <v>0</v>
      </c>
      <c r="H13" s="2">
        <f t="shared" si="3"/>
        <v>0</v>
      </c>
      <c r="I13" s="2"/>
      <c r="J13">
        <f t="shared" si="2"/>
        <v>0</v>
      </c>
      <c r="K13">
        <v>1</v>
      </c>
    </row>
    <row r="14" spans="1:13" x14ac:dyDescent="0.25">
      <c r="A14">
        <v>12</v>
      </c>
      <c r="B14" t="s">
        <v>30</v>
      </c>
      <c r="C14" t="s">
        <v>31</v>
      </c>
      <c r="D14">
        <v>6536</v>
      </c>
      <c r="F14" s="3">
        <v>6</v>
      </c>
      <c r="G14">
        <v>5</v>
      </c>
      <c r="H14" s="2">
        <f t="shared" si="3"/>
        <v>5.3</v>
      </c>
      <c r="I14" s="2"/>
      <c r="J14">
        <f t="shared" si="2"/>
        <v>1</v>
      </c>
      <c r="K14">
        <v>1</v>
      </c>
    </row>
    <row r="15" spans="1:13" x14ac:dyDescent="0.25">
      <c r="A15">
        <v>13</v>
      </c>
      <c r="B15" t="s">
        <v>14</v>
      </c>
      <c r="C15" t="s">
        <v>44</v>
      </c>
      <c r="D15">
        <v>6862</v>
      </c>
      <c r="F15" s="3">
        <v>6</v>
      </c>
      <c r="G15">
        <v>0</v>
      </c>
      <c r="H15" s="2">
        <f t="shared" si="3"/>
        <v>0</v>
      </c>
      <c r="I15" s="2"/>
      <c r="J15">
        <f t="shared" si="2"/>
        <v>0</v>
      </c>
      <c r="K15">
        <v>1</v>
      </c>
    </row>
    <row r="16" spans="1:13" x14ac:dyDescent="0.25">
      <c r="A16">
        <v>14</v>
      </c>
      <c r="B16" t="s">
        <v>59</v>
      </c>
      <c r="C16" t="s">
        <v>27</v>
      </c>
      <c r="D16">
        <v>6236</v>
      </c>
      <c r="F16" s="3">
        <v>8.5</v>
      </c>
      <c r="G16">
        <v>5</v>
      </c>
      <c r="H16" s="2">
        <f t="shared" si="3"/>
        <v>6.05</v>
      </c>
      <c r="I16" s="2"/>
      <c r="J16">
        <f t="shared" si="2"/>
        <v>1</v>
      </c>
      <c r="K16">
        <v>1</v>
      </c>
    </row>
    <row r="17" spans="1:11" x14ac:dyDescent="0.25">
      <c r="A17">
        <v>15</v>
      </c>
      <c r="B17" t="s">
        <v>57</v>
      </c>
      <c r="C17" t="s">
        <v>58</v>
      </c>
      <c r="D17">
        <v>6560</v>
      </c>
      <c r="F17" s="3">
        <v>6</v>
      </c>
      <c r="G17">
        <v>6</v>
      </c>
      <c r="H17" s="2">
        <f t="shared" si="3"/>
        <v>5.9999999999999991</v>
      </c>
      <c r="I17" s="2"/>
      <c r="J17">
        <f t="shared" si="2"/>
        <v>1</v>
      </c>
      <c r="K17">
        <v>1</v>
      </c>
    </row>
    <row r="18" spans="1:11" x14ac:dyDescent="0.25">
      <c r="A18">
        <v>16</v>
      </c>
      <c r="B18" t="s">
        <v>56</v>
      </c>
      <c r="C18" t="s">
        <v>19</v>
      </c>
      <c r="D18">
        <v>6741</v>
      </c>
      <c r="F18" s="3">
        <v>7</v>
      </c>
      <c r="G18">
        <v>3</v>
      </c>
      <c r="H18" s="2">
        <f t="shared" si="3"/>
        <v>3</v>
      </c>
      <c r="I18" s="2"/>
      <c r="J18">
        <f t="shared" si="2"/>
        <v>0</v>
      </c>
      <c r="K18">
        <v>1</v>
      </c>
    </row>
    <row r="19" spans="1:11" x14ac:dyDescent="0.25">
      <c r="A19">
        <v>17</v>
      </c>
      <c r="B19" t="s">
        <v>20</v>
      </c>
      <c r="C19" t="s">
        <v>21</v>
      </c>
      <c r="D19">
        <v>6582</v>
      </c>
      <c r="F19" s="3">
        <v>7.5</v>
      </c>
      <c r="G19">
        <v>6</v>
      </c>
      <c r="H19" s="2">
        <f t="shared" si="3"/>
        <v>6.4499999999999993</v>
      </c>
      <c r="I19" s="2"/>
      <c r="J19">
        <f t="shared" si="2"/>
        <v>1</v>
      </c>
      <c r="K19">
        <v>1</v>
      </c>
    </row>
    <row r="20" spans="1:11" x14ac:dyDescent="0.25">
      <c r="A20">
        <v>18</v>
      </c>
      <c r="B20" t="s">
        <v>22</v>
      </c>
      <c r="C20" t="s">
        <v>44</v>
      </c>
      <c r="D20">
        <v>6641</v>
      </c>
      <c r="F20" s="3">
        <v>8</v>
      </c>
      <c r="G20">
        <v>1</v>
      </c>
      <c r="H20" s="2">
        <f t="shared" si="3"/>
        <v>1</v>
      </c>
      <c r="I20" s="2"/>
      <c r="J20">
        <f t="shared" si="2"/>
        <v>0</v>
      </c>
      <c r="K20">
        <v>1</v>
      </c>
    </row>
    <row r="21" spans="1:11" x14ac:dyDescent="0.25">
      <c r="A21">
        <v>19</v>
      </c>
      <c r="B21" t="s">
        <v>26</v>
      </c>
      <c r="C21" t="s">
        <v>25</v>
      </c>
      <c r="D21">
        <v>6884</v>
      </c>
      <c r="F21" s="3">
        <v>5.5</v>
      </c>
      <c r="G21">
        <v>2</v>
      </c>
      <c r="H21" s="2">
        <f t="shared" si="3"/>
        <v>2</v>
      </c>
      <c r="I21" s="2"/>
      <c r="J21">
        <f t="shared" si="2"/>
        <v>0</v>
      </c>
      <c r="K21">
        <v>1</v>
      </c>
    </row>
    <row r="22" spans="1:11" x14ac:dyDescent="0.25">
      <c r="A22">
        <v>20</v>
      </c>
      <c r="B22" t="s">
        <v>10</v>
      </c>
      <c r="C22" t="s">
        <v>11</v>
      </c>
      <c r="D22">
        <v>6710</v>
      </c>
      <c r="F22" s="3">
        <v>5</v>
      </c>
      <c r="G22">
        <v>6</v>
      </c>
      <c r="H22" s="2">
        <f t="shared" si="3"/>
        <v>5.6999999999999993</v>
      </c>
      <c r="I22" s="2"/>
      <c r="J22">
        <f t="shared" si="2"/>
        <v>1</v>
      </c>
      <c r="K22">
        <v>1</v>
      </c>
    </row>
    <row r="23" spans="1:11" x14ac:dyDescent="0.25">
      <c r="A23">
        <v>21</v>
      </c>
      <c r="B23" t="s">
        <v>38</v>
      </c>
      <c r="C23" t="s">
        <v>27</v>
      </c>
      <c r="D23">
        <v>6723</v>
      </c>
      <c r="F23" s="3">
        <v>7</v>
      </c>
      <c r="G23">
        <v>0</v>
      </c>
      <c r="H23" s="2">
        <f t="shared" si="3"/>
        <v>0</v>
      </c>
      <c r="I23" s="2"/>
      <c r="J23">
        <f t="shared" si="2"/>
        <v>0</v>
      </c>
      <c r="K23">
        <v>1</v>
      </c>
    </row>
    <row r="24" spans="1:11" x14ac:dyDescent="0.25">
      <c r="A24">
        <v>22</v>
      </c>
      <c r="B24" t="s">
        <v>6</v>
      </c>
      <c r="C24" t="s">
        <v>7</v>
      </c>
      <c r="D24">
        <v>6805</v>
      </c>
      <c r="F24" s="3">
        <v>8</v>
      </c>
      <c r="G24">
        <v>5</v>
      </c>
      <c r="H24" s="2">
        <f t="shared" si="3"/>
        <v>5.9</v>
      </c>
      <c r="I24" s="2"/>
      <c r="J24">
        <f t="shared" si="2"/>
        <v>1</v>
      </c>
      <c r="K24">
        <v>1</v>
      </c>
    </row>
    <row r="25" spans="1:11" x14ac:dyDescent="0.25">
      <c r="A25">
        <v>23</v>
      </c>
      <c r="B25" t="s">
        <v>39</v>
      </c>
      <c r="C25" t="s">
        <v>40</v>
      </c>
      <c r="D25">
        <v>6546</v>
      </c>
      <c r="F25" s="3">
        <v>8</v>
      </c>
      <c r="G25">
        <v>7</v>
      </c>
      <c r="H25" s="2">
        <f t="shared" si="3"/>
        <v>7.2999999999999989</v>
      </c>
      <c r="I25" s="2"/>
      <c r="J25">
        <f t="shared" si="2"/>
        <v>1</v>
      </c>
      <c r="K25">
        <v>1</v>
      </c>
    </row>
    <row r="26" spans="1:11" x14ac:dyDescent="0.25">
      <c r="A26">
        <v>24</v>
      </c>
      <c r="B26" t="s">
        <v>29</v>
      </c>
      <c r="C26" t="s">
        <v>7</v>
      </c>
      <c r="D26">
        <v>6807</v>
      </c>
      <c r="F26" s="3">
        <v>6</v>
      </c>
      <c r="G26">
        <v>0</v>
      </c>
      <c r="H26" s="2">
        <f t="shared" si="3"/>
        <v>0</v>
      </c>
      <c r="I26" s="2"/>
      <c r="J26">
        <f t="shared" si="2"/>
        <v>0</v>
      </c>
      <c r="K26">
        <v>1</v>
      </c>
    </row>
    <row r="27" spans="1:11" x14ac:dyDescent="0.25">
      <c r="A27">
        <v>25</v>
      </c>
      <c r="B27" t="s">
        <v>48</v>
      </c>
      <c r="C27" t="s">
        <v>49</v>
      </c>
      <c r="D27">
        <v>6746</v>
      </c>
      <c r="F27" s="3">
        <v>7.4</v>
      </c>
      <c r="G27">
        <v>0</v>
      </c>
      <c r="H27" s="2">
        <f t="shared" si="3"/>
        <v>0</v>
      </c>
      <c r="I27" s="2"/>
      <c r="J27">
        <f t="shared" si="2"/>
        <v>0</v>
      </c>
      <c r="K27">
        <v>1</v>
      </c>
    </row>
    <row r="28" spans="1:11" x14ac:dyDescent="0.25">
      <c r="A28">
        <v>26</v>
      </c>
      <c r="B28" t="s">
        <v>32</v>
      </c>
      <c r="C28" t="s">
        <v>33</v>
      </c>
      <c r="D28">
        <v>6725</v>
      </c>
      <c r="F28" s="3">
        <v>5.5</v>
      </c>
      <c r="G28">
        <v>6</v>
      </c>
      <c r="H28" s="2">
        <f t="shared" si="3"/>
        <v>5.85</v>
      </c>
      <c r="I28" s="2"/>
      <c r="J28">
        <f t="shared" si="2"/>
        <v>1</v>
      </c>
      <c r="K28">
        <v>1</v>
      </c>
    </row>
    <row r="29" spans="1:11" x14ac:dyDescent="0.25">
      <c r="A29">
        <v>27</v>
      </c>
      <c r="B29" t="s">
        <v>68</v>
      </c>
      <c r="C29" t="s">
        <v>13</v>
      </c>
      <c r="D29">
        <v>5672</v>
      </c>
      <c r="F29" s="3">
        <v>5.5</v>
      </c>
      <c r="G29">
        <v>8</v>
      </c>
      <c r="H29" s="2">
        <f t="shared" si="3"/>
        <v>7.25</v>
      </c>
      <c r="I29" s="2"/>
      <c r="J29">
        <f t="shared" si="2"/>
        <v>1</v>
      </c>
      <c r="K29">
        <v>1</v>
      </c>
    </row>
    <row r="30" spans="1:11" x14ac:dyDescent="0.25">
      <c r="A30">
        <v>28</v>
      </c>
      <c r="B30" t="s">
        <v>42</v>
      </c>
      <c r="C30" t="s">
        <v>24</v>
      </c>
      <c r="D30">
        <v>6812</v>
      </c>
      <c r="F30" s="3">
        <v>7.8</v>
      </c>
      <c r="G30">
        <v>6</v>
      </c>
      <c r="H30" s="2">
        <f t="shared" si="3"/>
        <v>6.5399999999999991</v>
      </c>
      <c r="I30" s="2"/>
      <c r="J30">
        <f t="shared" si="2"/>
        <v>1</v>
      </c>
      <c r="K30">
        <v>1</v>
      </c>
    </row>
    <row r="31" spans="1:11" x14ac:dyDescent="0.25">
      <c r="A31">
        <v>29</v>
      </c>
      <c r="B31" t="s">
        <v>47</v>
      </c>
      <c r="C31" t="s">
        <v>4</v>
      </c>
      <c r="D31">
        <v>6479</v>
      </c>
      <c r="F31" s="3">
        <v>5</v>
      </c>
      <c r="G31">
        <v>7</v>
      </c>
      <c r="H31" s="2">
        <f t="shared" ref="H31:H38" si="4">IF(G31&lt;5,G31,0.3*F31+0.7*G31)</f>
        <v>6.3999999999999995</v>
      </c>
      <c r="I31" s="2"/>
      <c r="J31">
        <f t="shared" ref="J31:J38" si="5">IF(H31&gt;=5,1,0)</f>
        <v>1</v>
      </c>
      <c r="K31">
        <v>1</v>
      </c>
    </row>
    <row r="32" spans="1:11" x14ac:dyDescent="0.25">
      <c r="A32">
        <v>30</v>
      </c>
      <c r="B32" t="s">
        <v>69</v>
      </c>
      <c r="C32" t="s">
        <v>7</v>
      </c>
      <c r="D32">
        <v>5779</v>
      </c>
      <c r="G32">
        <v>0</v>
      </c>
      <c r="H32" s="2">
        <v>0</v>
      </c>
      <c r="I32" s="2"/>
      <c r="J32">
        <f t="shared" si="2"/>
        <v>0</v>
      </c>
      <c r="K32">
        <v>1</v>
      </c>
    </row>
    <row r="33" spans="1:11" x14ac:dyDescent="0.25">
      <c r="A33">
        <v>31</v>
      </c>
      <c r="B33" t="s">
        <v>53</v>
      </c>
      <c r="C33" t="s">
        <v>21</v>
      </c>
      <c r="D33">
        <v>6504</v>
      </c>
      <c r="F33" s="3">
        <v>3</v>
      </c>
      <c r="G33">
        <v>5</v>
      </c>
      <c r="H33" s="2">
        <f t="shared" si="4"/>
        <v>4.4000000000000004</v>
      </c>
      <c r="I33" s="2"/>
      <c r="J33">
        <f t="shared" si="5"/>
        <v>0</v>
      </c>
      <c r="K33">
        <v>1</v>
      </c>
    </row>
    <row r="34" spans="1:11" x14ac:dyDescent="0.25">
      <c r="A34">
        <v>32</v>
      </c>
      <c r="B34" t="s">
        <v>54</v>
      </c>
      <c r="C34" t="s">
        <v>55</v>
      </c>
      <c r="D34">
        <v>6303</v>
      </c>
      <c r="F34" s="3">
        <v>7</v>
      </c>
      <c r="G34">
        <v>6</v>
      </c>
      <c r="H34" s="2">
        <f t="shared" si="4"/>
        <v>6.2999999999999989</v>
      </c>
      <c r="I34" s="2"/>
      <c r="J34">
        <f t="shared" si="5"/>
        <v>1</v>
      </c>
      <c r="K34">
        <v>1</v>
      </c>
    </row>
    <row r="35" spans="1:11" x14ac:dyDescent="0.25">
      <c r="A35">
        <v>33</v>
      </c>
      <c r="B35" t="s">
        <v>9</v>
      </c>
      <c r="C35" t="s">
        <v>5</v>
      </c>
      <c r="D35">
        <v>6765</v>
      </c>
      <c r="F35" s="3">
        <v>7</v>
      </c>
      <c r="G35">
        <v>6</v>
      </c>
      <c r="H35" s="2">
        <f t="shared" si="4"/>
        <v>6.2999999999999989</v>
      </c>
      <c r="I35" s="2"/>
      <c r="J35">
        <f t="shared" si="5"/>
        <v>1</v>
      </c>
      <c r="K35">
        <v>1</v>
      </c>
    </row>
    <row r="36" spans="1:11" x14ac:dyDescent="0.25">
      <c r="A36">
        <v>34</v>
      </c>
      <c r="B36" t="s">
        <v>67</v>
      </c>
      <c r="C36" t="s">
        <v>8</v>
      </c>
      <c r="D36">
        <v>6311</v>
      </c>
      <c r="F36" s="3">
        <v>5</v>
      </c>
      <c r="G36">
        <v>5</v>
      </c>
      <c r="H36" s="2">
        <f t="shared" si="4"/>
        <v>5</v>
      </c>
      <c r="I36" s="2"/>
      <c r="J36">
        <f t="shared" si="5"/>
        <v>1</v>
      </c>
      <c r="K36">
        <v>1</v>
      </c>
    </row>
    <row r="37" spans="1:11" x14ac:dyDescent="0.25">
      <c r="A37">
        <v>35</v>
      </c>
      <c r="B37" t="s">
        <v>12</v>
      </c>
      <c r="C37" t="s">
        <v>11</v>
      </c>
      <c r="D37">
        <v>6739</v>
      </c>
      <c r="F37" s="3">
        <v>7</v>
      </c>
      <c r="G37">
        <v>6</v>
      </c>
      <c r="H37" s="2">
        <f t="shared" si="4"/>
        <v>6.2999999999999989</v>
      </c>
      <c r="I37" s="2"/>
      <c r="J37">
        <f t="shared" si="5"/>
        <v>1</v>
      </c>
      <c r="K37">
        <v>1</v>
      </c>
    </row>
    <row r="38" spans="1:11" x14ac:dyDescent="0.25">
      <c r="A38">
        <v>36</v>
      </c>
      <c r="B38" t="s">
        <v>52</v>
      </c>
      <c r="C38" t="s">
        <v>35</v>
      </c>
      <c r="D38">
        <v>6459</v>
      </c>
      <c r="F38" s="3">
        <v>5</v>
      </c>
      <c r="G38">
        <v>6</v>
      </c>
      <c r="H38" s="2">
        <f t="shared" si="4"/>
        <v>5.6999999999999993</v>
      </c>
      <c r="I38" s="2"/>
      <c r="J38">
        <f t="shared" si="5"/>
        <v>1</v>
      </c>
      <c r="K38">
        <v>1</v>
      </c>
    </row>
  </sheetData>
  <sortState ref="A2:G60">
    <sortCondition ref="B2:B60"/>
    <sortCondition ref="C2:C6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2022-06-16T12:16:14Z</dcterms:modified>
</cp:coreProperties>
</file>