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Εκπαίδευση\Θ.Ψ.Κ. ΙΙ\Βαθμολογίες\"/>
    </mc:Choice>
  </mc:AlternateContent>
  <bookViews>
    <workbookView xWindow="0" yWindow="0" windowWidth="28800" windowHeight="1371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7" i="1" l="1"/>
  <c r="U56" i="1"/>
  <c r="U50" i="1"/>
  <c r="U48" i="1"/>
  <c r="U32" i="1"/>
  <c r="U7" i="1"/>
  <c r="Q2" i="1" l="1"/>
  <c r="R12" i="1" s="1"/>
  <c r="R31" i="1" l="1"/>
  <c r="R10" i="1"/>
  <c r="R50" i="1"/>
  <c r="R39" i="1"/>
  <c r="R11" i="1"/>
  <c r="R49" i="1"/>
  <c r="R38" i="1"/>
  <c r="R30" i="1"/>
  <c r="R64" i="1"/>
  <c r="R23" i="1"/>
  <c r="R63" i="1"/>
  <c r="R22" i="1"/>
  <c r="R60" i="1"/>
  <c r="R48" i="1"/>
  <c r="R37" i="1"/>
  <c r="R29" i="1"/>
  <c r="R19" i="1"/>
  <c r="R9" i="1"/>
  <c r="R4" i="1"/>
  <c r="R59" i="1"/>
  <c r="R47" i="1"/>
  <c r="R36" i="1"/>
  <c r="R28" i="1"/>
  <c r="R8" i="1"/>
  <c r="R68" i="1"/>
  <c r="R56" i="1"/>
  <c r="R46" i="1"/>
  <c r="R35" i="1"/>
  <c r="R27" i="1"/>
  <c r="R18" i="1"/>
  <c r="R7" i="1"/>
  <c r="R67" i="1"/>
  <c r="R53" i="1"/>
  <c r="R45" i="1"/>
  <c r="R34" i="1"/>
  <c r="R26" i="1"/>
  <c r="R17" i="1"/>
  <c r="R6" i="1"/>
  <c r="R66" i="1"/>
  <c r="R52" i="1"/>
  <c r="R44" i="1"/>
  <c r="R33" i="1"/>
  <c r="R25" i="1"/>
  <c r="R13" i="1"/>
  <c r="R5" i="1"/>
  <c r="R65" i="1"/>
  <c r="R51" i="1"/>
  <c r="R43" i="1"/>
  <c r="R32" i="1"/>
  <c r="R24" i="1"/>
</calcChain>
</file>

<file path=xl/sharedStrings.xml><?xml version="1.0" encoding="utf-8"?>
<sst xmlns="http://schemas.openxmlformats.org/spreadsheetml/2006/main" count="142" uniqueCount="112">
  <si>
    <t>Μπριλλάκη</t>
  </si>
  <si>
    <t>Μαρία</t>
  </si>
  <si>
    <t>Γεώργιος</t>
  </si>
  <si>
    <t>Γαστουνιώτης</t>
  </si>
  <si>
    <t>Δοντάς</t>
  </si>
  <si>
    <t>Γεώργος</t>
  </si>
  <si>
    <t>Δασκαλάκης</t>
  </si>
  <si>
    <t>Παμφίλη</t>
  </si>
  <si>
    <t>Δέσποινα</t>
  </si>
  <si>
    <t>Σαρρής</t>
  </si>
  <si>
    <t>Δαβίδ</t>
  </si>
  <si>
    <t>Δημήτριος</t>
  </si>
  <si>
    <t>Ελευθέρογλου</t>
  </si>
  <si>
    <t>Χρίστος</t>
  </si>
  <si>
    <t>Κιμιωνής</t>
  </si>
  <si>
    <t>Μανούσος</t>
  </si>
  <si>
    <t>Κουτσοπέτρος</t>
  </si>
  <si>
    <t>Μιχαήλ</t>
  </si>
  <si>
    <t>Πανταγιάς</t>
  </si>
  <si>
    <t>Κωνσταντίνος</t>
  </si>
  <si>
    <t>Λάμπρος</t>
  </si>
  <si>
    <t>Κατσάφαρος</t>
  </si>
  <si>
    <t>Στεργίου</t>
  </si>
  <si>
    <t>Λεωνίδας</t>
  </si>
  <si>
    <t>Σταθάκης</t>
  </si>
  <si>
    <t>Εμμανουήλ</t>
  </si>
  <si>
    <t>Μπέλεσης</t>
  </si>
  <si>
    <t>Ιωάννης</t>
  </si>
  <si>
    <t>Μπακαλάκης</t>
  </si>
  <si>
    <t>Χρυσούλα</t>
  </si>
  <si>
    <t>Παπαδημητρίου</t>
  </si>
  <si>
    <t>Σέλληνας</t>
  </si>
  <si>
    <t>Διονύσιος</t>
  </si>
  <si>
    <t>Χαράλαμπος</t>
  </si>
  <si>
    <t>Μαρκεζίνης</t>
  </si>
  <si>
    <t>Επίθετο</t>
  </si>
  <si>
    <t>Όνομα</t>
  </si>
  <si>
    <t>Α.Μ.</t>
  </si>
  <si>
    <t>Α/Α</t>
  </si>
  <si>
    <t>Βλαχάκης</t>
  </si>
  <si>
    <t>Δρυμωνίτης</t>
  </si>
  <si>
    <t>Δημήτριος - Παναγιώτης</t>
  </si>
  <si>
    <t>Καμπανός</t>
  </si>
  <si>
    <t>Κουφάκης</t>
  </si>
  <si>
    <t>Κωνσταντινίδου</t>
  </si>
  <si>
    <t>Ξενή</t>
  </si>
  <si>
    <t>Παναγιωτάκης</t>
  </si>
  <si>
    <t>Φανούριος</t>
  </si>
  <si>
    <t>Πασιάς</t>
  </si>
  <si>
    <t>Προβιδάκης</t>
  </si>
  <si>
    <t>Πρόντα</t>
  </si>
  <si>
    <t>Τατιάνα</t>
  </si>
  <si>
    <t>Ράπαντα</t>
  </si>
  <si>
    <t>Βασιλική</t>
  </si>
  <si>
    <t>Σαβοϊδάκης</t>
  </si>
  <si>
    <t>Στέφας</t>
  </si>
  <si>
    <t>Ιωάννης - Παναγιώτης</t>
  </si>
  <si>
    <t>Τσαβάλας</t>
  </si>
  <si>
    <t>Χαρτζουλάκης</t>
  </si>
  <si>
    <t>Χατζησταύρου</t>
  </si>
  <si>
    <t>Χειμωνίδης</t>
  </si>
  <si>
    <t>Ζαχαρίας</t>
  </si>
  <si>
    <t>Χιώτης</t>
  </si>
  <si>
    <t>Παναγιώτης</t>
  </si>
  <si>
    <t>Τζαγκουρνή</t>
  </si>
  <si>
    <t>Στρατάκης</t>
  </si>
  <si>
    <t>Βασιλάκης</t>
  </si>
  <si>
    <t>Στυλιανός</t>
  </si>
  <si>
    <t>Κολιόπουλος</t>
  </si>
  <si>
    <t>Ραφαήλ - Γεώργιος</t>
  </si>
  <si>
    <t>Λεμπιδάκη</t>
  </si>
  <si>
    <t>Ελένη</t>
  </si>
  <si>
    <t>Μεραμβελιωτάκης</t>
  </si>
  <si>
    <t>Νικόλαος</t>
  </si>
  <si>
    <t>Μπολάκης</t>
  </si>
  <si>
    <t>Αλέξανδρος</t>
  </si>
  <si>
    <t>Χαλκιαδάκης</t>
  </si>
  <si>
    <t>Χριστοπούλου</t>
  </si>
  <si>
    <t>Νεφέλη</t>
  </si>
  <si>
    <t>Βαρδάκης</t>
  </si>
  <si>
    <t>Νικητάκης</t>
  </si>
  <si>
    <t>Στυλιανάκης</t>
  </si>
  <si>
    <t>Κουλιάρης</t>
  </si>
  <si>
    <t>Τσούτσας</t>
  </si>
  <si>
    <t>Ηλιάδης</t>
  </si>
  <si>
    <t>Σύνολο παρουσιάσεων</t>
  </si>
  <si>
    <t>Ποσοστό συμμετοχής (%)</t>
  </si>
  <si>
    <t>Συνολικός χρόνος παρουσιάσεων</t>
  </si>
  <si>
    <t>Τελική εξέταση</t>
  </si>
  <si>
    <t>Κορακής</t>
  </si>
  <si>
    <t>Φραγκίσκος</t>
  </si>
  <si>
    <t>Πουλιδάκης</t>
  </si>
  <si>
    <t>Τούγλης</t>
  </si>
  <si>
    <t>Φλωρής</t>
  </si>
  <si>
    <t>Τζωρτζάκης</t>
  </si>
  <si>
    <t>Φαφαλάκης</t>
  </si>
  <si>
    <t>Μάριος</t>
  </si>
  <si>
    <t>Καστανάς</t>
  </si>
  <si>
    <t>Αντώνιος</t>
  </si>
  <si>
    <t>Εργαστήριο</t>
  </si>
  <si>
    <t>Αναγνωστάκης</t>
  </si>
  <si>
    <t>Καραγιαννάκης</t>
  </si>
  <si>
    <t>Καράμπουλας</t>
  </si>
  <si>
    <t>Σωτήριος</t>
  </si>
  <si>
    <t>Κορδαλής</t>
  </si>
  <si>
    <t>Βασίλειος</t>
  </si>
  <si>
    <t>Πέτκοβιτς</t>
  </si>
  <si>
    <t>Πρίφτης</t>
  </si>
  <si>
    <t>Λάζαρος</t>
  </si>
  <si>
    <t>Τάτσης</t>
  </si>
  <si>
    <t>Τζαβάλας</t>
  </si>
  <si>
    <t>Τελικός βαθμός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</si>
</sst>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4" fontId="0" fillId="2" borderId="0" xfId="0" applyNumberFormat="1" applyFill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/>
    <xf numFmtId="164" fontId="0" fillId="3" borderId="0" xfId="0" applyNumberFormat="1" applyFill="1"/>
    <xf numFmtId="164" fontId="0" fillId="0" borderId="0" xfId="0" applyNumberFormat="1"/>
    <xf numFmtId="164" fontId="0" fillId="2" borderId="0" xfId="0" applyNumberFormat="1" applyFill="1"/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workbookViewId="0">
      <selection activeCell="U11" sqref="U11"/>
    </sheetView>
  </sheetViews>
  <sheetFormatPr defaultRowHeight="15" x14ac:dyDescent="0.25"/>
  <cols>
    <col min="1" max="1" width="4.42578125" bestFit="1" customWidth="1"/>
    <col min="2" max="2" width="17.85546875" bestFit="1" customWidth="1"/>
    <col min="3" max="3" width="22.85546875" bestFit="1" customWidth="1"/>
    <col min="5" max="16" width="10.7109375" hidden="1" customWidth="1"/>
    <col min="17" max="17" width="21.7109375" hidden="1" customWidth="1"/>
    <col min="18" max="18" width="23.5703125" bestFit="1" customWidth="1"/>
    <col min="19" max="19" width="11.42578125" style="13" bestFit="1" customWidth="1"/>
    <col min="20" max="20" width="14.5703125" style="11" bestFit="1" customWidth="1"/>
    <col min="21" max="21" width="14.85546875" style="12" bestFit="1" customWidth="1"/>
  </cols>
  <sheetData>
    <row r="1" spans="1:21" x14ac:dyDescent="0.25">
      <c r="A1" s="1" t="s">
        <v>38</v>
      </c>
      <c r="B1" s="1" t="s">
        <v>35</v>
      </c>
      <c r="C1" s="1" t="s">
        <v>36</v>
      </c>
      <c r="D1" s="1" t="s">
        <v>37</v>
      </c>
      <c r="E1" s="2">
        <v>44104</v>
      </c>
      <c r="F1" s="2">
        <v>44111</v>
      </c>
      <c r="G1" s="2">
        <v>44118</v>
      </c>
      <c r="H1" s="2">
        <v>44125</v>
      </c>
      <c r="I1" s="2">
        <v>44139</v>
      </c>
      <c r="J1" s="2">
        <v>44153</v>
      </c>
      <c r="K1" s="2">
        <v>44160</v>
      </c>
      <c r="L1" s="2">
        <v>44167</v>
      </c>
      <c r="M1" s="2">
        <v>44174</v>
      </c>
      <c r="N1" s="2">
        <v>44181</v>
      </c>
      <c r="O1" s="2">
        <v>44209</v>
      </c>
      <c r="P1" s="2">
        <v>44216</v>
      </c>
      <c r="Q1" t="s">
        <v>85</v>
      </c>
      <c r="R1" t="s">
        <v>86</v>
      </c>
      <c r="S1" s="13" t="s">
        <v>99</v>
      </c>
      <c r="T1" t="s">
        <v>88</v>
      </c>
      <c r="U1" t="s">
        <v>111</v>
      </c>
    </row>
    <row r="2" spans="1:21" x14ac:dyDescent="0.25">
      <c r="A2" s="15" t="s">
        <v>87</v>
      </c>
      <c r="B2" s="15"/>
      <c r="C2" s="15"/>
      <c r="D2" s="15"/>
      <c r="E2">
        <v>2</v>
      </c>
      <c r="F2">
        <v>2</v>
      </c>
      <c r="G2">
        <v>2</v>
      </c>
      <c r="H2">
        <v>2</v>
      </c>
      <c r="I2">
        <v>2</v>
      </c>
      <c r="J2">
        <v>2</v>
      </c>
      <c r="K2">
        <v>2</v>
      </c>
      <c r="L2">
        <v>2</v>
      </c>
      <c r="M2">
        <v>2</v>
      </c>
      <c r="N2">
        <v>2</v>
      </c>
      <c r="O2">
        <v>2</v>
      </c>
      <c r="P2">
        <v>2</v>
      </c>
      <c r="Q2">
        <f>SUM(E2:P2)</f>
        <v>24</v>
      </c>
      <c r="T2"/>
      <c r="U2"/>
    </row>
    <row r="3" spans="1:21" x14ac:dyDescent="0.25">
      <c r="A3" s="5">
        <v>1</v>
      </c>
      <c r="B3" s="3" t="s">
        <v>100</v>
      </c>
      <c r="C3" s="3" t="s">
        <v>17</v>
      </c>
      <c r="D3" s="9"/>
      <c r="S3" s="13">
        <v>2</v>
      </c>
      <c r="T3"/>
      <c r="U3" s="13"/>
    </row>
    <row r="4" spans="1:21" x14ac:dyDescent="0.25">
      <c r="A4" s="5">
        <v>2</v>
      </c>
      <c r="B4" s="3" t="s">
        <v>79</v>
      </c>
      <c r="C4" s="3" t="s">
        <v>27</v>
      </c>
      <c r="D4" s="1"/>
      <c r="E4" s="2"/>
      <c r="F4" s="2"/>
      <c r="G4">
        <v>2</v>
      </c>
      <c r="H4">
        <v>2</v>
      </c>
      <c r="I4">
        <v>2</v>
      </c>
      <c r="J4">
        <v>2</v>
      </c>
      <c r="R4" s="4">
        <f t="shared" ref="R4:R43" si="0">100*SUM(E4:P4)/$Q$2</f>
        <v>33.333333333333336</v>
      </c>
      <c r="S4" s="13">
        <v>5.5</v>
      </c>
      <c r="T4"/>
      <c r="U4" s="13"/>
    </row>
    <row r="5" spans="1:21" x14ac:dyDescent="0.25">
      <c r="A5" s="5">
        <v>3</v>
      </c>
      <c r="B5" t="s">
        <v>66</v>
      </c>
      <c r="C5" t="s">
        <v>67</v>
      </c>
      <c r="D5" s="1"/>
      <c r="E5" s="2"/>
      <c r="F5">
        <v>2</v>
      </c>
      <c r="G5">
        <v>2</v>
      </c>
      <c r="H5">
        <v>2</v>
      </c>
      <c r="J5">
        <v>2</v>
      </c>
      <c r="L5">
        <v>2</v>
      </c>
      <c r="M5">
        <v>2</v>
      </c>
      <c r="R5" s="4">
        <f t="shared" si="0"/>
        <v>50</v>
      </c>
      <c r="S5" s="13">
        <v>5.5</v>
      </c>
      <c r="T5"/>
      <c r="U5" s="13"/>
    </row>
    <row r="6" spans="1:21" x14ac:dyDescent="0.25">
      <c r="A6" s="6">
        <v>4</v>
      </c>
      <c r="B6" s="6" t="s">
        <v>39</v>
      </c>
      <c r="C6" s="6" t="s">
        <v>2</v>
      </c>
      <c r="D6" s="6"/>
      <c r="E6" s="6"/>
      <c r="F6" s="6">
        <v>2</v>
      </c>
      <c r="G6" s="6">
        <v>2</v>
      </c>
      <c r="H6" s="6"/>
      <c r="I6" s="6"/>
      <c r="J6" s="6">
        <v>2</v>
      </c>
      <c r="K6" s="6">
        <v>2</v>
      </c>
      <c r="L6" s="6">
        <v>2</v>
      </c>
      <c r="M6" s="6">
        <v>2</v>
      </c>
      <c r="N6" s="6">
        <v>2</v>
      </c>
      <c r="O6" s="6">
        <v>2</v>
      </c>
      <c r="P6" s="6">
        <v>2</v>
      </c>
      <c r="Q6" s="6"/>
      <c r="R6" s="7">
        <f t="shared" si="0"/>
        <v>75</v>
      </c>
      <c r="S6" s="14">
        <v>3</v>
      </c>
      <c r="T6"/>
      <c r="U6" s="13"/>
    </row>
    <row r="7" spans="1:21" x14ac:dyDescent="0.25">
      <c r="A7" s="6">
        <v>5</v>
      </c>
      <c r="B7" s="6" t="s">
        <v>3</v>
      </c>
      <c r="C7" s="6" t="s">
        <v>2</v>
      </c>
      <c r="D7" s="6">
        <v>6544</v>
      </c>
      <c r="E7" s="6">
        <v>2</v>
      </c>
      <c r="F7" s="6">
        <v>2</v>
      </c>
      <c r="G7" s="6">
        <v>2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2</v>
      </c>
      <c r="N7" s="6">
        <v>2</v>
      </c>
      <c r="O7" s="6">
        <v>2</v>
      </c>
      <c r="P7" s="6">
        <v>2</v>
      </c>
      <c r="Q7" s="6"/>
      <c r="R7" s="7">
        <f t="shared" si="0"/>
        <v>100</v>
      </c>
      <c r="S7" s="14">
        <v>7.6</v>
      </c>
      <c r="T7">
        <v>7</v>
      </c>
      <c r="U7" s="13">
        <f>S7*0.3+T7*0.7</f>
        <v>7.18</v>
      </c>
    </row>
    <row r="8" spans="1:21" x14ac:dyDescent="0.25">
      <c r="A8" s="5">
        <v>6</v>
      </c>
      <c r="B8" t="s">
        <v>6</v>
      </c>
      <c r="C8" t="s">
        <v>2</v>
      </c>
      <c r="D8">
        <v>6755</v>
      </c>
      <c r="E8">
        <v>2</v>
      </c>
      <c r="I8">
        <v>2</v>
      </c>
      <c r="J8">
        <v>2</v>
      </c>
      <c r="K8">
        <v>2</v>
      </c>
      <c r="R8" s="4">
        <f t="shared" si="0"/>
        <v>33.333333333333336</v>
      </c>
      <c r="S8" s="13">
        <v>6.2</v>
      </c>
      <c r="T8"/>
      <c r="U8" s="13"/>
    </row>
    <row r="9" spans="1:21" x14ac:dyDescent="0.25">
      <c r="A9" s="8">
        <v>7</v>
      </c>
      <c r="B9" s="6" t="s">
        <v>4</v>
      </c>
      <c r="C9" s="6" t="s">
        <v>5</v>
      </c>
      <c r="D9" s="6">
        <v>6797</v>
      </c>
      <c r="E9" s="6">
        <v>2</v>
      </c>
      <c r="F9" s="6">
        <v>2</v>
      </c>
      <c r="G9" s="6">
        <v>2</v>
      </c>
      <c r="H9" s="6">
        <v>2</v>
      </c>
      <c r="I9" s="6">
        <v>2</v>
      </c>
      <c r="J9" s="6">
        <v>2</v>
      </c>
      <c r="K9" s="6">
        <v>2</v>
      </c>
      <c r="L9" s="6">
        <v>2</v>
      </c>
      <c r="M9" s="6">
        <v>2</v>
      </c>
      <c r="N9" s="6">
        <v>2</v>
      </c>
      <c r="O9" s="6"/>
      <c r="P9" s="6">
        <v>2</v>
      </c>
      <c r="Q9" s="6"/>
      <c r="R9" s="7">
        <f t="shared" si="0"/>
        <v>91.666666666666671</v>
      </c>
      <c r="S9" s="14">
        <v>9.3000000000000007</v>
      </c>
      <c r="T9">
        <v>2</v>
      </c>
      <c r="U9" s="13">
        <v>2</v>
      </c>
    </row>
    <row r="10" spans="1:21" x14ac:dyDescent="0.25">
      <c r="A10" s="6">
        <v>8</v>
      </c>
      <c r="B10" s="6" t="s">
        <v>40</v>
      </c>
      <c r="C10" s="6" t="s">
        <v>41</v>
      </c>
      <c r="D10" s="6">
        <v>6678</v>
      </c>
      <c r="E10" s="6">
        <v>2</v>
      </c>
      <c r="F10" s="6">
        <v>2</v>
      </c>
      <c r="G10" s="6">
        <v>2</v>
      </c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2</v>
      </c>
      <c r="N10" s="6">
        <v>2</v>
      </c>
      <c r="O10" s="6">
        <v>2</v>
      </c>
      <c r="P10" s="6">
        <v>2</v>
      </c>
      <c r="Q10" s="6"/>
      <c r="R10" s="7">
        <f t="shared" si="0"/>
        <v>100</v>
      </c>
      <c r="S10" s="14">
        <v>7</v>
      </c>
      <c r="T10">
        <v>3</v>
      </c>
      <c r="U10" s="13">
        <v>3</v>
      </c>
    </row>
    <row r="11" spans="1:21" x14ac:dyDescent="0.25">
      <c r="A11" s="6">
        <v>9</v>
      </c>
      <c r="B11" s="6" t="s">
        <v>12</v>
      </c>
      <c r="C11" s="6" t="s">
        <v>11</v>
      </c>
      <c r="D11" s="6">
        <v>6742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2</v>
      </c>
      <c r="L11" s="6">
        <v>2</v>
      </c>
      <c r="M11" s="6">
        <v>2</v>
      </c>
      <c r="N11" s="6">
        <v>2</v>
      </c>
      <c r="O11" s="6">
        <v>2</v>
      </c>
      <c r="P11" s="6"/>
      <c r="Q11" s="6"/>
      <c r="R11" s="7">
        <f t="shared" si="0"/>
        <v>91.666666666666671</v>
      </c>
      <c r="S11" s="14">
        <v>7.5</v>
      </c>
      <c r="T11">
        <v>2</v>
      </c>
      <c r="U11" s="13">
        <v>2</v>
      </c>
    </row>
    <row r="12" spans="1:21" x14ac:dyDescent="0.25">
      <c r="A12" s="5">
        <v>10</v>
      </c>
      <c r="B12" t="s">
        <v>84</v>
      </c>
      <c r="C12" t="s">
        <v>75</v>
      </c>
      <c r="N12">
        <v>2</v>
      </c>
      <c r="R12" s="4">
        <f t="shared" si="0"/>
        <v>8.3333333333333339</v>
      </c>
      <c r="S12" s="13">
        <v>2</v>
      </c>
      <c r="T12">
        <v>3</v>
      </c>
      <c r="U12" s="13">
        <v>3</v>
      </c>
    </row>
    <row r="13" spans="1:21" x14ac:dyDescent="0.25">
      <c r="A13" s="8">
        <v>11</v>
      </c>
      <c r="B13" s="6" t="s">
        <v>42</v>
      </c>
      <c r="C13" s="6" t="s">
        <v>17</v>
      </c>
      <c r="D13" s="6">
        <v>6430</v>
      </c>
      <c r="E13" s="6">
        <v>2</v>
      </c>
      <c r="F13" s="6">
        <v>2</v>
      </c>
      <c r="G13" s="6"/>
      <c r="H13" s="6">
        <v>2</v>
      </c>
      <c r="I13" s="6">
        <v>2</v>
      </c>
      <c r="J13" s="6">
        <v>2</v>
      </c>
      <c r="K13" s="6">
        <v>2</v>
      </c>
      <c r="L13" s="6">
        <v>2</v>
      </c>
      <c r="M13" s="6">
        <v>2</v>
      </c>
      <c r="N13" s="6">
        <v>2</v>
      </c>
      <c r="O13" s="6">
        <v>2</v>
      </c>
      <c r="P13" s="6"/>
      <c r="Q13" s="6"/>
      <c r="R13" s="7">
        <f t="shared" si="0"/>
        <v>83.333333333333329</v>
      </c>
      <c r="S13" s="14">
        <v>5.5</v>
      </c>
      <c r="T13">
        <v>4</v>
      </c>
      <c r="U13" s="13">
        <v>4</v>
      </c>
    </row>
    <row r="14" spans="1:21" x14ac:dyDescent="0.25">
      <c r="A14" s="10">
        <v>12</v>
      </c>
      <c r="B14" s="11" t="s">
        <v>101</v>
      </c>
      <c r="C14" s="3" t="s">
        <v>63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4"/>
      <c r="S14" s="13">
        <v>2</v>
      </c>
      <c r="T14"/>
      <c r="U14" s="13"/>
    </row>
    <row r="15" spans="1:21" x14ac:dyDescent="0.25">
      <c r="A15" s="10">
        <v>13</v>
      </c>
      <c r="B15" s="11" t="s">
        <v>102</v>
      </c>
      <c r="C15" s="3" t="s">
        <v>103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4"/>
      <c r="S15" s="13">
        <v>6</v>
      </c>
      <c r="T15"/>
      <c r="U15" s="13"/>
    </row>
    <row r="16" spans="1:21" x14ac:dyDescent="0.25">
      <c r="A16" s="10">
        <v>14</v>
      </c>
      <c r="B16" s="11" t="s">
        <v>97</v>
      </c>
      <c r="C16" s="3" t="s">
        <v>98</v>
      </c>
      <c r="D16">
        <v>6545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4"/>
      <c r="S16" s="13">
        <v>4</v>
      </c>
      <c r="T16">
        <v>1</v>
      </c>
      <c r="U16" s="13">
        <v>1</v>
      </c>
    </row>
    <row r="17" spans="1:21" x14ac:dyDescent="0.25">
      <c r="A17" s="6">
        <v>15</v>
      </c>
      <c r="B17" s="6" t="s">
        <v>21</v>
      </c>
      <c r="C17" s="6" t="s">
        <v>20</v>
      </c>
      <c r="D17" s="6">
        <v>6690</v>
      </c>
      <c r="E17" s="6">
        <v>2</v>
      </c>
      <c r="F17" s="6">
        <v>2</v>
      </c>
      <c r="G17" s="6">
        <v>2</v>
      </c>
      <c r="H17" s="6">
        <v>2</v>
      </c>
      <c r="I17" s="6">
        <v>2</v>
      </c>
      <c r="J17" s="6">
        <v>2</v>
      </c>
      <c r="K17" s="6">
        <v>2</v>
      </c>
      <c r="L17" s="6">
        <v>2</v>
      </c>
      <c r="M17" s="6">
        <v>2</v>
      </c>
      <c r="N17" s="6">
        <v>2</v>
      </c>
      <c r="O17" s="6">
        <v>2</v>
      </c>
      <c r="P17" s="6"/>
      <c r="Q17" s="6"/>
      <c r="R17" s="7">
        <f t="shared" si="0"/>
        <v>91.666666666666671</v>
      </c>
      <c r="S17" s="14">
        <v>6</v>
      </c>
      <c r="T17">
        <v>3</v>
      </c>
      <c r="U17" s="13">
        <v>3</v>
      </c>
    </row>
    <row r="18" spans="1:21" x14ac:dyDescent="0.25">
      <c r="A18" s="6">
        <v>16</v>
      </c>
      <c r="B18" s="6" t="s">
        <v>14</v>
      </c>
      <c r="C18" s="6" t="s">
        <v>15</v>
      </c>
      <c r="D18" s="6">
        <v>6683</v>
      </c>
      <c r="E18" s="6">
        <v>2</v>
      </c>
      <c r="F18" s="6">
        <v>2</v>
      </c>
      <c r="G18" s="6">
        <v>2</v>
      </c>
      <c r="H18" s="6">
        <v>2</v>
      </c>
      <c r="I18" s="6">
        <v>2</v>
      </c>
      <c r="J18" s="6">
        <v>2</v>
      </c>
      <c r="K18" s="6">
        <v>2</v>
      </c>
      <c r="L18" s="6">
        <v>2</v>
      </c>
      <c r="M18" s="6">
        <v>2</v>
      </c>
      <c r="N18" s="6">
        <v>2</v>
      </c>
      <c r="O18" s="6">
        <v>2</v>
      </c>
      <c r="P18" s="6">
        <v>2</v>
      </c>
      <c r="Q18" s="6"/>
      <c r="R18" s="7">
        <f t="shared" si="0"/>
        <v>100</v>
      </c>
      <c r="S18" s="14">
        <v>6.2</v>
      </c>
      <c r="T18">
        <v>4</v>
      </c>
      <c r="U18" s="13">
        <v>4</v>
      </c>
    </row>
    <row r="19" spans="1:21" x14ac:dyDescent="0.25">
      <c r="A19" s="5">
        <v>17</v>
      </c>
      <c r="B19" t="s">
        <v>68</v>
      </c>
      <c r="C19" s="3" t="s">
        <v>69</v>
      </c>
      <c r="F19">
        <v>2</v>
      </c>
      <c r="H19">
        <v>2</v>
      </c>
      <c r="I19">
        <v>2</v>
      </c>
      <c r="J19">
        <v>2</v>
      </c>
      <c r="M19">
        <v>2</v>
      </c>
      <c r="R19" s="4">
        <f t="shared" si="0"/>
        <v>41.666666666666664</v>
      </c>
      <c r="S19" s="13">
        <v>2.5</v>
      </c>
      <c r="T19"/>
      <c r="U19" s="13"/>
    </row>
    <row r="20" spans="1:21" x14ac:dyDescent="0.25">
      <c r="A20" s="5">
        <v>18</v>
      </c>
      <c r="B20" s="11" t="s">
        <v>89</v>
      </c>
      <c r="C20" s="3" t="s">
        <v>90</v>
      </c>
      <c r="R20" s="4"/>
      <c r="S20" s="13">
        <v>2</v>
      </c>
      <c r="T20">
        <v>3</v>
      </c>
      <c r="U20" s="13">
        <v>3</v>
      </c>
    </row>
    <row r="21" spans="1:21" x14ac:dyDescent="0.25">
      <c r="A21" s="5">
        <v>19</v>
      </c>
      <c r="B21" s="11" t="s">
        <v>104</v>
      </c>
      <c r="C21" s="3" t="s">
        <v>105</v>
      </c>
      <c r="R21" s="4"/>
      <c r="S21" s="13">
        <v>3</v>
      </c>
      <c r="T21"/>
      <c r="U21" s="13"/>
    </row>
    <row r="22" spans="1:21" x14ac:dyDescent="0.25">
      <c r="A22">
        <v>20</v>
      </c>
      <c r="B22" t="s">
        <v>82</v>
      </c>
      <c r="C22" s="3" t="s">
        <v>47</v>
      </c>
      <c r="K22">
        <v>2</v>
      </c>
      <c r="R22" s="4">
        <f t="shared" si="0"/>
        <v>8.3333333333333339</v>
      </c>
      <c r="T22"/>
      <c r="U22" s="13"/>
    </row>
    <row r="23" spans="1:21" x14ac:dyDescent="0.25">
      <c r="A23" s="8">
        <v>21</v>
      </c>
      <c r="B23" s="6" t="s">
        <v>16</v>
      </c>
      <c r="C23" s="6" t="s">
        <v>17</v>
      </c>
      <c r="D23" s="6">
        <v>6236</v>
      </c>
      <c r="E23" s="6">
        <v>2</v>
      </c>
      <c r="F23" s="6">
        <v>2</v>
      </c>
      <c r="G23" s="6">
        <v>2</v>
      </c>
      <c r="H23" s="6"/>
      <c r="I23" s="6">
        <v>2</v>
      </c>
      <c r="J23" s="6">
        <v>2</v>
      </c>
      <c r="K23" s="6">
        <v>2</v>
      </c>
      <c r="L23" s="6"/>
      <c r="M23" s="6">
        <v>2</v>
      </c>
      <c r="N23" s="6"/>
      <c r="O23" s="6">
        <v>2</v>
      </c>
      <c r="P23" s="6"/>
      <c r="Q23" s="6"/>
      <c r="R23" s="7">
        <f t="shared" si="0"/>
        <v>66.666666666666671</v>
      </c>
      <c r="S23" s="14">
        <v>8.5</v>
      </c>
      <c r="T23">
        <v>3</v>
      </c>
      <c r="U23" s="13">
        <v>3</v>
      </c>
    </row>
    <row r="24" spans="1:21" x14ac:dyDescent="0.25">
      <c r="A24" s="6">
        <v>22</v>
      </c>
      <c r="B24" s="6" t="s">
        <v>43</v>
      </c>
      <c r="C24" s="6" t="s">
        <v>2</v>
      </c>
      <c r="D24" s="6"/>
      <c r="E24" s="6"/>
      <c r="F24" s="6">
        <v>2</v>
      </c>
      <c r="G24" s="6">
        <v>2</v>
      </c>
      <c r="H24" s="6">
        <v>2</v>
      </c>
      <c r="I24" s="6">
        <v>2</v>
      </c>
      <c r="J24" s="6">
        <v>2</v>
      </c>
      <c r="K24" s="6">
        <v>2</v>
      </c>
      <c r="L24" s="6">
        <v>2</v>
      </c>
      <c r="M24" s="6">
        <v>2</v>
      </c>
      <c r="N24" s="6">
        <v>2</v>
      </c>
      <c r="O24" s="6">
        <v>2</v>
      </c>
      <c r="P24" s="6">
        <v>2</v>
      </c>
      <c r="Q24" s="6"/>
      <c r="R24" s="7">
        <f t="shared" si="0"/>
        <v>91.666666666666671</v>
      </c>
      <c r="S24" s="14">
        <v>7</v>
      </c>
      <c r="T24">
        <v>3</v>
      </c>
      <c r="U24" s="13">
        <v>3</v>
      </c>
    </row>
    <row r="25" spans="1:21" x14ac:dyDescent="0.25">
      <c r="A25" s="8">
        <v>23</v>
      </c>
      <c r="B25" s="6" t="s">
        <v>44</v>
      </c>
      <c r="C25" s="6" t="s">
        <v>29</v>
      </c>
      <c r="D25" s="6"/>
      <c r="E25" s="6">
        <v>2</v>
      </c>
      <c r="F25" s="6">
        <v>2</v>
      </c>
      <c r="G25" s="6">
        <v>2</v>
      </c>
      <c r="H25" s="6">
        <v>2</v>
      </c>
      <c r="I25" s="6">
        <v>2</v>
      </c>
      <c r="J25" s="6">
        <v>2</v>
      </c>
      <c r="K25" s="6">
        <v>2</v>
      </c>
      <c r="L25" s="6">
        <v>2</v>
      </c>
      <c r="M25" s="6">
        <v>2</v>
      </c>
      <c r="N25" s="6">
        <v>2</v>
      </c>
      <c r="O25" s="6">
        <v>2</v>
      </c>
      <c r="P25" s="6">
        <v>2</v>
      </c>
      <c r="Q25" s="6"/>
      <c r="R25" s="7">
        <f t="shared" si="0"/>
        <v>100</v>
      </c>
      <c r="S25" s="14">
        <v>1</v>
      </c>
      <c r="T25"/>
      <c r="U25" s="13"/>
    </row>
    <row r="26" spans="1:21" x14ac:dyDescent="0.25">
      <c r="A26" s="6">
        <v>24</v>
      </c>
      <c r="B26" s="6" t="s">
        <v>70</v>
      </c>
      <c r="C26" s="6" t="s">
        <v>71</v>
      </c>
      <c r="D26" s="6"/>
      <c r="E26" s="6"/>
      <c r="F26" s="6">
        <v>2</v>
      </c>
      <c r="G26" s="6">
        <v>2</v>
      </c>
      <c r="H26" s="6">
        <v>2</v>
      </c>
      <c r="I26" s="6">
        <v>2</v>
      </c>
      <c r="J26" s="6">
        <v>2</v>
      </c>
      <c r="K26" s="6">
        <v>2</v>
      </c>
      <c r="L26" s="6">
        <v>2</v>
      </c>
      <c r="M26" s="6">
        <v>2</v>
      </c>
      <c r="N26" s="6">
        <v>2</v>
      </c>
      <c r="O26" s="6">
        <v>2</v>
      </c>
      <c r="P26" s="6">
        <v>2</v>
      </c>
      <c r="Q26" s="6"/>
      <c r="R26" s="7">
        <f t="shared" si="0"/>
        <v>91.666666666666671</v>
      </c>
      <c r="S26" s="14">
        <v>6</v>
      </c>
      <c r="T26">
        <v>2</v>
      </c>
      <c r="U26" s="13">
        <v>2</v>
      </c>
    </row>
    <row r="27" spans="1:21" x14ac:dyDescent="0.25">
      <c r="A27" s="8">
        <v>25</v>
      </c>
      <c r="B27" s="6" t="s">
        <v>34</v>
      </c>
      <c r="C27" s="6" t="s">
        <v>13</v>
      </c>
      <c r="D27" s="6">
        <v>6754</v>
      </c>
      <c r="E27" s="6">
        <v>2</v>
      </c>
      <c r="F27" s="6">
        <v>2</v>
      </c>
      <c r="G27" s="6">
        <v>2</v>
      </c>
      <c r="H27" s="6">
        <v>2</v>
      </c>
      <c r="I27" s="6">
        <v>2</v>
      </c>
      <c r="J27" s="6">
        <v>2</v>
      </c>
      <c r="K27" s="6">
        <v>2</v>
      </c>
      <c r="L27" s="6">
        <v>2</v>
      </c>
      <c r="M27" s="6">
        <v>2</v>
      </c>
      <c r="N27" s="6">
        <v>2</v>
      </c>
      <c r="O27" s="6">
        <v>2</v>
      </c>
      <c r="P27" s="6"/>
      <c r="Q27" s="6"/>
      <c r="R27" s="7">
        <f t="shared" si="0"/>
        <v>91.666666666666671</v>
      </c>
      <c r="S27" s="14">
        <v>6.2</v>
      </c>
      <c r="T27">
        <v>3</v>
      </c>
      <c r="U27" s="13">
        <v>3</v>
      </c>
    </row>
    <row r="28" spans="1:21" x14ac:dyDescent="0.25">
      <c r="A28">
        <v>26</v>
      </c>
      <c r="B28" t="s">
        <v>72</v>
      </c>
      <c r="C28" t="s">
        <v>73</v>
      </c>
      <c r="F28">
        <v>2</v>
      </c>
      <c r="G28">
        <v>2</v>
      </c>
      <c r="I28">
        <v>2</v>
      </c>
      <c r="J28">
        <v>2</v>
      </c>
      <c r="M28">
        <v>2</v>
      </c>
      <c r="N28">
        <v>2</v>
      </c>
      <c r="O28">
        <v>2</v>
      </c>
      <c r="R28" s="4">
        <f t="shared" si="0"/>
        <v>58.333333333333336</v>
      </c>
      <c r="S28" s="13">
        <v>7.4</v>
      </c>
      <c r="T28"/>
      <c r="U28" s="13"/>
    </row>
    <row r="29" spans="1:21" x14ac:dyDescent="0.25">
      <c r="A29" s="8">
        <v>27</v>
      </c>
      <c r="B29" s="6" t="s">
        <v>28</v>
      </c>
      <c r="C29" s="6" t="s">
        <v>17</v>
      </c>
      <c r="D29" s="6">
        <v>6679</v>
      </c>
      <c r="E29" s="6">
        <v>2</v>
      </c>
      <c r="F29" s="6">
        <v>2</v>
      </c>
      <c r="G29" s="6">
        <v>2</v>
      </c>
      <c r="H29" s="6">
        <v>2</v>
      </c>
      <c r="I29" s="6">
        <v>2</v>
      </c>
      <c r="J29" s="6">
        <v>2</v>
      </c>
      <c r="K29" s="6">
        <v>2</v>
      </c>
      <c r="L29" s="6">
        <v>2</v>
      </c>
      <c r="M29" s="6">
        <v>2</v>
      </c>
      <c r="N29" s="6">
        <v>2</v>
      </c>
      <c r="O29" s="6">
        <v>2</v>
      </c>
      <c r="P29" s="6">
        <v>2</v>
      </c>
      <c r="Q29" s="6"/>
      <c r="R29" s="7">
        <f t="shared" si="0"/>
        <v>100</v>
      </c>
      <c r="S29" s="14">
        <v>5.5</v>
      </c>
      <c r="T29">
        <v>3</v>
      </c>
      <c r="U29" s="13">
        <v>3</v>
      </c>
    </row>
    <row r="30" spans="1:21" x14ac:dyDescent="0.25">
      <c r="A30" s="6">
        <v>28</v>
      </c>
      <c r="B30" s="6" t="s">
        <v>26</v>
      </c>
      <c r="C30" s="6" t="s">
        <v>27</v>
      </c>
      <c r="D30" s="6">
        <v>6580</v>
      </c>
      <c r="E30" s="6">
        <v>2</v>
      </c>
      <c r="F30" s="6">
        <v>2</v>
      </c>
      <c r="G30" s="6">
        <v>2</v>
      </c>
      <c r="H30" s="6">
        <v>2</v>
      </c>
      <c r="I30" s="6">
        <v>2</v>
      </c>
      <c r="J30" s="6">
        <v>2</v>
      </c>
      <c r="K30" s="6">
        <v>2</v>
      </c>
      <c r="L30" s="6">
        <v>2</v>
      </c>
      <c r="M30" s="6">
        <v>2</v>
      </c>
      <c r="N30" s="6">
        <v>2</v>
      </c>
      <c r="O30" s="6">
        <v>2</v>
      </c>
      <c r="P30" s="6">
        <v>2</v>
      </c>
      <c r="Q30" s="6"/>
      <c r="R30" s="7">
        <f t="shared" si="0"/>
        <v>100</v>
      </c>
      <c r="S30" s="14">
        <v>6.3</v>
      </c>
      <c r="T30">
        <v>4</v>
      </c>
      <c r="U30" s="13">
        <v>4</v>
      </c>
    </row>
    <row r="31" spans="1:21" x14ac:dyDescent="0.25">
      <c r="A31" s="5">
        <v>29</v>
      </c>
      <c r="B31" t="s">
        <v>74</v>
      </c>
      <c r="C31" t="s">
        <v>75</v>
      </c>
      <c r="F31">
        <v>2</v>
      </c>
      <c r="G31">
        <v>2</v>
      </c>
      <c r="H31">
        <v>2</v>
      </c>
      <c r="I31">
        <v>2</v>
      </c>
      <c r="J31">
        <v>2</v>
      </c>
      <c r="K31">
        <v>2</v>
      </c>
      <c r="R31" s="4">
        <f t="shared" si="0"/>
        <v>50</v>
      </c>
      <c r="T31"/>
      <c r="U31" s="13"/>
    </row>
    <row r="32" spans="1:21" x14ac:dyDescent="0.25">
      <c r="A32" s="6">
        <v>30</v>
      </c>
      <c r="B32" s="6" t="s">
        <v>0</v>
      </c>
      <c r="C32" s="6" t="s">
        <v>1</v>
      </c>
      <c r="D32" s="6">
        <v>6719</v>
      </c>
      <c r="E32" s="6">
        <v>2</v>
      </c>
      <c r="F32" s="6"/>
      <c r="G32" s="6">
        <v>2</v>
      </c>
      <c r="H32" s="6">
        <v>2</v>
      </c>
      <c r="I32" s="6">
        <v>2</v>
      </c>
      <c r="J32" s="6">
        <v>2</v>
      </c>
      <c r="K32" s="6">
        <v>2</v>
      </c>
      <c r="L32" s="6">
        <v>2</v>
      </c>
      <c r="M32" s="6">
        <v>2</v>
      </c>
      <c r="N32" s="6"/>
      <c r="O32" s="6">
        <v>2</v>
      </c>
      <c r="P32" s="6">
        <v>2</v>
      </c>
      <c r="Q32" s="6"/>
      <c r="R32" s="7">
        <f t="shared" si="0"/>
        <v>83.333333333333329</v>
      </c>
      <c r="S32" s="14">
        <v>8.8000000000000007</v>
      </c>
      <c r="T32">
        <v>5</v>
      </c>
      <c r="U32" s="13">
        <f>S32*0.3+T32*0.7</f>
        <v>6.1400000000000006</v>
      </c>
    </row>
    <row r="33" spans="1:21" x14ac:dyDescent="0.25">
      <c r="A33" s="5">
        <v>31</v>
      </c>
      <c r="B33" t="s">
        <v>80</v>
      </c>
      <c r="C33" t="s">
        <v>27</v>
      </c>
      <c r="G33">
        <v>2</v>
      </c>
      <c r="J33">
        <v>2</v>
      </c>
      <c r="R33" s="4">
        <f t="shared" si="0"/>
        <v>16.666666666666668</v>
      </c>
      <c r="T33"/>
      <c r="U33" s="13"/>
    </row>
    <row r="34" spans="1:21" x14ac:dyDescent="0.25">
      <c r="A34" s="6">
        <v>32</v>
      </c>
      <c r="B34" s="6" t="s">
        <v>45</v>
      </c>
      <c r="C34" s="6" t="s">
        <v>33</v>
      </c>
      <c r="D34" s="6"/>
      <c r="E34" s="6">
        <v>2</v>
      </c>
      <c r="F34" s="6">
        <v>2</v>
      </c>
      <c r="G34" s="6">
        <v>2</v>
      </c>
      <c r="H34" s="6">
        <v>2</v>
      </c>
      <c r="I34" s="6">
        <v>2</v>
      </c>
      <c r="J34" s="6">
        <v>2</v>
      </c>
      <c r="K34" s="6">
        <v>2</v>
      </c>
      <c r="L34" s="6">
        <v>2</v>
      </c>
      <c r="M34" s="6">
        <v>2</v>
      </c>
      <c r="N34" s="6"/>
      <c r="O34" s="6">
        <v>2</v>
      </c>
      <c r="P34" s="6">
        <v>2</v>
      </c>
      <c r="Q34" s="6"/>
      <c r="R34" s="7">
        <f t="shared" si="0"/>
        <v>91.666666666666671</v>
      </c>
      <c r="S34" s="14">
        <v>6</v>
      </c>
      <c r="T34">
        <v>2</v>
      </c>
      <c r="U34" s="13">
        <v>1</v>
      </c>
    </row>
    <row r="35" spans="1:21" x14ac:dyDescent="0.25">
      <c r="A35" s="8">
        <v>33</v>
      </c>
      <c r="B35" s="6" t="s">
        <v>7</v>
      </c>
      <c r="C35" s="6" t="s">
        <v>8</v>
      </c>
      <c r="D35" s="6">
        <v>6698</v>
      </c>
      <c r="E35" s="6">
        <v>2</v>
      </c>
      <c r="F35" s="6">
        <v>2</v>
      </c>
      <c r="G35" s="6"/>
      <c r="H35" s="6">
        <v>2</v>
      </c>
      <c r="I35" s="6">
        <v>2</v>
      </c>
      <c r="J35" s="6">
        <v>2</v>
      </c>
      <c r="K35" s="6">
        <v>2</v>
      </c>
      <c r="L35" s="6">
        <v>2</v>
      </c>
      <c r="M35" s="6"/>
      <c r="N35" s="6">
        <v>2</v>
      </c>
      <c r="O35" s="6">
        <v>2</v>
      </c>
      <c r="P35" s="6"/>
      <c r="Q35" s="6"/>
      <c r="R35" s="7">
        <f t="shared" si="0"/>
        <v>75</v>
      </c>
      <c r="S35" s="14">
        <v>6.2</v>
      </c>
      <c r="T35"/>
      <c r="U35" s="13"/>
    </row>
    <row r="36" spans="1:21" x14ac:dyDescent="0.25">
      <c r="A36">
        <v>34</v>
      </c>
      <c r="B36" t="s">
        <v>46</v>
      </c>
      <c r="C36" t="s">
        <v>47</v>
      </c>
      <c r="E36">
        <v>2</v>
      </c>
      <c r="J36">
        <v>2</v>
      </c>
      <c r="R36" s="4">
        <f t="shared" si="0"/>
        <v>16.666666666666668</v>
      </c>
      <c r="T36"/>
      <c r="U36" s="13"/>
    </row>
    <row r="37" spans="1:21" x14ac:dyDescent="0.25">
      <c r="A37" s="8">
        <v>35</v>
      </c>
      <c r="B37" s="6" t="s">
        <v>18</v>
      </c>
      <c r="C37" s="6" t="s">
        <v>19</v>
      </c>
      <c r="D37" s="6">
        <v>6680</v>
      </c>
      <c r="E37" s="6">
        <v>2</v>
      </c>
      <c r="F37" s="6">
        <v>2</v>
      </c>
      <c r="G37" s="6">
        <v>2</v>
      </c>
      <c r="H37" s="6">
        <v>2</v>
      </c>
      <c r="I37" s="6">
        <v>2</v>
      </c>
      <c r="J37" s="6">
        <v>2</v>
      </c>
      <c r="K37" s="6">
        <v>2</v>
      </c>
      <c r="L37" s="6">
        <v>2</v>
      </c>
      <c r="M37" s="6">
        <v>2</v>
      </c>
      <c r="N37" s="6">
        <v>2</v>
      </c>
      <c r="O37" s="6">
        <v>2</v>
      </c>
      <c r="P37" s="6"/>
      <c r="Q37" s="6"/>
      <c r="R37" s="7">
        <f t="shared" si="0"/>
        <v>91.666666666666671</v>
      </c>
      <c r="S37" s="14">
        <v>8.9</v>
      </c>
      <c r="T37">
        <v>3</v>
      </c>
      <c r="U37" s="13">
        <v>3</v>
      </c>
    </row>
    <row r="38" spans="1:21" x14ac:dyDescent="0.25">
      <c r="A38" s="6">
        <v>36</v>
      </c>
      <c r="B38" s="6" t="s">
        <v>30</v>
      </c>
      <c r="C38" s="6" t="s">
        <v>27</v>
      </c>
      <c r="D38" s="6">
        <v>6769</v>
      </c>
      <c r="E38" s="6">
        <v>2</v>
      </c>
      <c r="F38" s="6">
        <v>2</v>
      </c>
      <c r="G38" s="6">
        <v>2</v>
      </c>
      <c r="H38" s="6">
        <v>2</v>
      </c>
      <c r="I38" s="6">
        <v>2</v>
      </c>
      <c r="J38" s="6">
        <v>2</v>
      </c>
      <c r="K38" s="6">
        <v>2</v>
      </c>
      <c r="L38" s="6">
        <v>2</v>
      </c>
      <c r="M38" s="6">
        <v>2</v>
      </c>
      <c r="N38" s="6">
        <v>2</v>
      </c>
      <c r="O38" s="6">
        <v>2</v>
      </c>
      <c r="P38" s="6">
        <v>2</v>
      </c>
      <c r="Q38" s="6"/>
      <c r="R38" s="7">
        <f t="shared" si="0"/>
        <v>100</v>
      </c>
      <c r="S38" s="14">
        <v>6.7</v>
      </c>
      <c r="T38">
        <v>3</v>
      </c>
      <c r="U38" s="13">
        <v>3</v>
      </c>
    </row>
    <row r="39" spans="1:21" x14ac:dyDescent="0.25">
      <c r="A39" s="8">
        <v>37</v>
      </c>
      <c r="B39" s="6" t="s">
        <v>48</v>
      </c>
      <c r="C39" s="6" t="s">
        <v>25</v>
      </c>
      <c r="D39" s="6"/>
      <c r="E39" s="6">
        <v>2</v>
      </c>
      <c r="F39" s="6">
        <v>2</v>
      </c>
      <c r="G39" s="6">
        <v>2</v>
      </c>
      <c r="H39" s="6">
        <v>2</v>
      </c>
      <c r="I39" s="6"/>
      <c r="J39" s="6">
        <v>2</v>
      </c>
      <c r="K39" s="6">
        <v>2</v>
      </c>
      <c r="L39" s="6">
        <v>2</v>
      </c>
      <c r="M39" s="6">
        <v>2</v>
      </c>
      <c r="N39" s="6">
        <v>2</v>
      </c>
      <c r="O39" s="6">
        <v>2</v>
      </c>
      <c r="P39" s="6">
        <v>2</v>
      </c>
      <c r="Q39" s="6"/>
      <c r="R39" s="7">
        <f t="shared" si="0"/>
        <v>91.666666666666671</v>
      </c>
      <c r="S39" s="14">
        <v>5</v>
      </c>
      <c r="T39"/>
      <c r="U39" s="13"/>
    </row>
    <row r="40" spans="1:21" x14ac:dyDescent="0.25">
      <c r="A40" s="10">
        <v>38</v>
      </c>
      <c r="B40" s="11" t="s">
        <v>106</v>
      </c>
      <c r="C40" s="3" t="s">
        <v>17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4"/>
      <c r="S40" s="13">
        <v>2.5</v>
      </c>
      <c r="T40"/>
      <c r="U40" s="13"/>
    </row>
    <row r="41" spans="1:21" x14ac:dyDescent="0.25">
      <c r="A41" s="10">
        <v>39</v>
      </c>
      <c r="B41" s="11" t="s">
        <v>91</v>
      </c>
      <c r="C41" s="3" t="s">
        <v>27</v>
      </c>
      <c r="D41">
        <v>5936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4"/>
      <c r="T41">
        <v>3</v>
      </c>
      <c r="U41" s="13"/>
    </row>
    <row r="42" spans="1:21" x14ac:dyDescent="0.25">
      <c r="A42" s="10">
        <v>40</v>
      </c>
      <c r="B42" s="11" t="s">
        <v>107</v>
      </c>
      <c r="C42" s="3" t="s">
        <v>108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4"/>
      <c r="S42" s="13">
        <v>8</v>
      </c>
      <c r="T42"/>
      <c r="U42" s="13"/>
    </row>
    <row r="43" spans="1:21" x14ac:dyDescent="0.25">
      <c r="A43">
        <v>41</v>
      </c>
      <c r="B43" t="s">
        <v>49</v>
      </c>
      <c r="C43" s="3" t="s">
        <v>2</v>
      </c>
      <c r="E43">
        <v>2</v>
      </c>
      <c r="F43">
        <v>2</v>
      </c>
      <c r="H43">
        <v>2</v>
      </c>
      <c r="J43">
        <v>2</v>
      </c>
      <c r="L43">
        <v>2</v>
      </c>
      <c r="P43">
        <v>2</v>
      </c>
      <c r="R43" s="4">
        <f t="shared" si="0"/>
        <v>50</v>
      </c>
      <c r="S43" s="13">
        <v>3</v>
      </c>
      <c r="T43"/>
      <c r="U43" s="13"/>
    </row>
    <row r="44" spans="1:21" x14ac:dyDescent="0.25">
      <c r="A44" s="8">
        <v>42</v>
      </c>
      <c r="B44" s="6" t="s">
        <v>50</v>
      </c>
      <c r="C44" s="6" t="s">
        <v>51</v>
      </c>
      <c r="D44" s="6"/>
      <c r="E44" s="6">
        <v>2</v>
      </c>
      <c r="F44" s="6">
        <v>2</v>
      </c>
      <c r="G44" s="6">
        <v>2</v>
      </c>
      <c r="H44" s="6">
        <v>2</v>
      </c>
      <c r="I44" s="6">
        <v>2</v>
      </c>
      <c r="J44" s="6">
        <v>2</v>
      </c>
      <c r="K44" s="6">
        <v>2</v>
      </c>
      <c r="L44" s="6">
        <v>2</v>
      </c>
      <c r="M44" s="6">
        <v>2</v>
      </c>
      <c r="N44" s="6"/>
      <c r="O44" s="6">
        <v>2</v>
      </c>
      <c r="P44" s="6">
        <v>2</v>
      </c>
      <c r="Q44" s="6"/>
      <c r="R44" s="7">
        <f t="shared" ref="R44:R68" si="1">100*SUM(E44:P44)/$Q$2</f>
        <v>91.666666666666671</v>
      </c>
      <c r="S44" s="14">
        <v>9.4</v>
      </c>
      <c r="T44">
        <v>3</v>
      </c>
      <c r="U44" s="13">
        <v>3</v>
      </c>
    </row>
    <row r="45" spans="1:21" x14ac:dyDescent="0.25">
      <c r="A45">
        <v>43</v>
      </c>
      <c r="B45" t="s">
        <v>52</v>
      </c>
      <c r="C45" t="s">
        <v>53</v>
      </c>
      <c r="E45">
        <v>2</v>
      </c>
      <c r="F45">
        <v>2</v>
      </c>
      <c r="I45">
        <v>2</v>
      </c>
      <c r="J45">
        <v>2</v>
      </c>
      <c r="L45">
        <v>2</v>
      </c>
      <c r="M45">
        <v>2</v>
      </c>
      <c r="R45" s="4">
        <f t="shared" si="1"/>
        <v>50</v>
      </c>
      <c r="S45" s="13">
        <v>2.5</v>
      </c>
      <c r="T45"/>
      <c r="U45" s="13"/>
    </row>
    <row r="46" spans="1:21" x14ac:dyDescent="0.25">
      <c r="A46" s="5">
        <v>44</v>
      </c>
      <c r="B46" t="s">
        <v>54</v>
      </c>
      <c r="C46" t="s">
        <v>25</v>
      </c>
      <c r="E46">
        <v>2</v>
      </c>
      <c r="F46">
        <v>2</v>
      </c>
      <c r="G46">
        <v>2</v>
      </c>
      <c r="I46">
        <v>2</v>
      </c>
      <c r="J46">
        <v>2</v>
      </c>
      <c r="R46" s="4">
        <f t="shared" si="1"/>
        <v>41.666666666666664</v>
      </c>
      <c r="T46"/>
      <c r="U46" s="13"/>
    </row>
    <row r="47" spans="1:21" x14ac:dyDescent="0.25">
      <c r="A47" s="6">
        <v>45</v>
      </c>
      <c r="B47" s="6" t="s">
        <v>9</v>
      </c>
      <c r="C47" s="6" t="s">
        <v>10</v>
      </c>
      <c r="D47" s="6">
        <v>6746</v>
      </c>
      <c r="E47" s="6">
        <v>2</v>
      </c>
      <c r="F47" s="6">
        <v>2</v>
      </c>
      <c r="G47" s="6">
        <v>2</v>
      </c>
      <c r="H47" s="6"/>
      <c r="I47" s="6">
        <v>2</v>
      </c>
      <c r="J47" s="6">
        <v>2</v>
      </c>
      <c r="K47" s="6">
        <v>2</v>
      </c>
      <c r="L47" s="6">
        <v>2</v>
      </c>
      <c r="M47" s="6"/>
      <c r="N47" s="6">
        <v>2</v>
      </c>
      <c r="O47" s="6">
        <v>2</v>
      </c>
      <c r="P47" s="6">
        <v>2</v>
      </c>
      <c r="Q47" s="6"/>
      <c r="R47" s="7">
        <f t="shared" si="1"/>
        <v>83.333333333333329</v>
      </c>
      <c r="S47" s="14">
        <v>7.4</v>
      </c>
      <c r="T47">
        <v>3</v>
      </c>
      <c r="U47" s="13">
        <v>3</v>
      </c>
    </row>
    <row r="48" spans="1:21" x14ac:dyDescent="0.25">
      <c r="A48" s="8">
        <v>46</v>
      </c>
      <c r="B48" s="6" t="s">
        <v>31</v>
      </c>
      <c r="C48" s="6" t="s">
        <v>32</v>
      </c>
      <c r="D48" s="6">
        <v>6809</v>
      </c>
      <c r="E48" s="6">
        <v>2</v>
      </c>
      <c r="F48" s="6">
        <v>2</v>
      </c>
      <c r="G48" s="6">
        <v>2</v>
      </c>
      <c r="H48" s="6">
        <v>2</v>
      </c>
      <c r="I48" s="6">
        <v>2</v>
      </c>
      <c r="J48" s="6">
        <v>2</v>
      </c>
      <c r="K48" s="6">
        <v>2</v>
      </c>
      <c r="L48" s="6">
        <v>2</v>
      </c>
      <c r="M48" s="6">
        <v>2</v>
      </c>
      <c r="N48" s="6">
        <v>2</v>
      </c>
      <c r="O48" s="6">
        <v>2</v>
      </c>
      <c r="P48" s="6">
        <v>2</v>
      </c>
      <c r="Q48" s="6"/>
      <c r="R48" s="7">
        <f t="shared" si="1"/>
        <v>100</v>
      </c>
      <c r="S48" s="14">
        <v>9.5</v>
      </c>
      <c r="T48">
        <v>7</v>
      </c>
      <c r="U48" s="13">
        <f>S48*0.3+T48*0.7</f>
        <v>7.75</v>
      </c>
    </row>
    <row r="49" spans="1:21" x14ac:dyDescent="0.25">
      <c r="A49" s="6">
        <v>47</v>
      </c>
      <c r="B49" s="6" t="s">
        <v>24</v>
      </c>
      <c r="C49" s="6" t="s">
        <v>25</v>
      </c>
      <c r="D49" s="6">
        <v>6747</v>
      </c>
      <c r="E49" s="6">
        <v>2</v>
      </c>
      <c r="F49" s="6">
        <v>2</v>
      </c>
      <c r="G49" s="6">
        <v>2</v>
      </c>
      <c r="H49" s="6">
        <v>2</v>
      </c>
      <c r="I49" s="6">
        <v>2</v>
      </c>
      <c r="J49" s="6">
        <v>2</v>
      </c>
      <c r="K49" s="6">
        <v>2</v>
      </c>
      <c r="L49" s="6">
        <v>2</v>
      </c>
      <c r="M49" s="6">
        <v>2</v>
      </c>
      <c r="N49" s="6">
        <v>2</v>
      </c>
      <c r="O49" s="6">
        <v>2</v>
      </c>
      <c r="P49" s="6">
        <v>2</v>
      </c>
      <c r="Q49" s="6"/>
      <c r="R49" s="7">
        <f t="shared" si="1"/>
        <v>100</v>
      </c>
      <c r="S49" s="14">
        <v>7.7</v>
      </c>
      <c r="T49">
        <v>3</v>
      </c>
      <c r="U49" s="13">
        <v>3</v>
      </c>
    </row>
    <row r="50" spans="1:21" x14ac:dyDescent="0.25">
      <c r="A50" s="8">
        <v>48</v>
      </c>
      <c r="B50" s="6" t="s">
        <v>22</v>
      </c>
      <c r="C50" s="6" t="s">
        <v>23</v>
      </c>
      <c r="D50" s="6">
        <v>6670</v>
      </c>
      <c r="E50" s="6">
        <v>2</v>
      </c>
      <c r="F50" s="6">
        <v>2</v>
      </c>
      <c r="G50" s="6">
        <v>2</v>
      </c>
      <c r="H50" s="6">
        <v>2</v>
      </c>
      <c r="I50" s="6">
        <v>2</v>
      </c>
      <c r="J50" s="6">
        <v>2</v>
      </c>
      <c r="K50" s="6">
        <v>2</v>
      </c>
      <c r="L50" s="6">
        <v>2</v>
      </c>
      <c r="M50" s="6">
        <v>2</v>
      </c>
      <c r="N50" s="6">
        <v>2</v>
      </c>
      <c r="O50" s="6">
        <v>2</v>
      </c>
      <c r="P50" s="6"/>
      <c r="Q50" s="6"/>
      <c r="R50" s="7">
        <f t="shared" si="1"/>
        <v>91.666666666666671</v>
      </c>
      <c r="S50" s="14">
        <v>6.5</v>
      </c>
      <c r="T50">
        <v>5</v>
      </c>
      <c r="U50" s="13">
        <f>S50*0.3+T50*0.7</f>
        <v>5.45</v>
      </c>
    </row>
    <row r="51" spans="1:21" x14ac:dyDescent="0.25">
      <c r="A51" s="6">
        <v>49</v>
      </c>
      <c r="B51" s="6" t="s">
        <v>55</v>
      </c>
      <c r="C51" s="6" t="s">
        <v>56</v>
      </c>
      <c r="D51" s="6"/>
      <c r="E51" s="6">
        <v>2</v>
      </c>
      <c r="F51" s="6">
        <v>2</v>
      </c>
      <c r="G51" s="6"/>
      <c r="H51" s="6">
        <v>2</v>
      </c>
      <c r="I51" s="6">
        <v>2</v>
      </c>
      <c r="J51" s="6">
        <v>2</v>
      </c>
      <c r="K51" s="6">
        <v>2</v>
      </c>
      <c r="L51" s="6">
        <v>2</v>
      </c>
      <c r="M51" s="6">
        <v>2</v>
      </c>
      <c r="N51" s="6">
        <v>2</v>
      </c>
      <c r="O51" s="6">
        <v>2</v>
      </c>
      <c r="P51" s="6">
        <v>2</v>
      </c>
      <c r="Q51" s="6"/>
      <c r="R51" s="7">
        <f t="shared" si="1"/>
        <v>91.666666666666671</v>
      </c>
      <c r="S51" s="14">
        <v>5</v>
      </c>
      <c r="T51">
        <v>4</v>
      </c>
      <c r="U51" s="13">
        <v>4</v>
      </c>
    </row>
    <row r="52" spans="1:21" x14ac:dyDescent="0.25">
      <c r="A52" s="8">
        <v>50</v>
      </c>
      <c r="B52" s="6" t="s">
        <v>65</v>
      </c>
      <c r="C52" s="6" t="s">
        <v>27</v>
      </c>
      <c r="D52" s="6">
        <v>6534</v>
      </c>
      <c r="E52" s="6">
        <v>2</v>
      </c>
      <c r="F52" s="6">
        <v>2</v>
      </c>
      <c r="G52" s="6">
        <v>2</v>
      </c>
      <c r="H52" s="6">
        <v>2</v>
      </c>
      <c r="I52" s="6">
        <v>2</v>
      </c>
      <c r="J52" s="6">
        <v>2</v>
      </c>
      <c r="K52" s="6">
        <v>2</v>
      </c>
      <c r="L52" s="6">
        <v>2</v>
      </c>
      <c r="M52" s="6">
        <v>2</v>
      </c>
      <c r="N52" s="6">
        <v>2</v>
      </c>
      <c r="O52" s="6">
        <v>2</v>
      </c>
      <c r="P52" s="6">
        <v>2</v>
      </c>
      <c r="Q52" s="6"/>
      <c r="R52" s="7">
        <f t="shared" si="1"/>
        <v>100</v>
      </c>
      <c r="S52" s="14">
        <v>6.4</v>
      </c>
      <c r="T52">
        <v>4</v>
      </c>
      <c r="U52" s="13">
        <v>4</v>
      </c>
    </row>
    <row r="53" spans="1:21" x14ac:dyDescent="0.25">
      <c r="A53">
        <v>51</v>
      </c>
      <c r="B53" t="s">
        <v>81</v>
      </c>
      <c r="C53" s="3" t="s">
        <v>2</v>
      </c>
      <c r="G53">
        <v>2</v>
      </c>
      <c r="H53">
        <v>2</v>
      </c>
      <c r="J53">
        <v>2</v>
      </c>
      <c r="N53">
        <v>2</v>
      </c>
      <c r="R53" s="4">
        <f t="shared" si="1"/>
        <v>33.333333333333336</v>
      </c>
      <c r="T53"/>
      <c r="U53" s="13"/>
    </row>
    <row r="54" spans="1:21" x14ac:dyDescent="0.25">
      <c r="A54">
        <v>52</v>
      </c>
      <c r="B54" s="11" t="s">
        <v>109</v>
      </c>
      <c r="C54" s="3" t="s">
        <v>19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4"/>
      <c r="S54" s="13">
        <v>3</v>
      </c>
      <c r="T54"/>
      <c r="U54" s="13"/>
    </row>
    <row r="55" spans="1:21" x14ac:dyDescent="0.25">
      <c r="A55">
        <v>53</v>
      </c>
      <c r="B55" s="11" t="s">
        <v>110</v>
      </c>
      <c r="C55" s="3" t="s">
        <v>13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4"/>
      <c r="S55" s="13">
        <v>4</v>
      </c>
      <c r="T55"/>
      <c r="U55" s="13"/>
    </row>
    <row r="56" spans="1:21" x14ac:dyDescent="0.25">
      <c r="A56" s="8">
        <v>54</v>
      </c>
      <c r="B56" s="6" t="s">
        <v>64</v>
      </c>
      <c r="C56" s="6" t="s">
        <v>1</v>
      </c>
      <c r="D56" s="6"/>
      <c r="E56" s="6">
        <v>2</v>
      </c>
      <c r="F56" s="6">
        <v>2</v>
      </c>
      <c r="G56" s="6">
        <v>2</v>
      </c>
      <c r="H56" s="6"/>
      <c r="I56" s="6">
        <v>2</v>
      </c>
      <c r="J56" s="6">
        <v>2</v>
      </c>
      <c r="K56" s="6">
        <v>2</v>
      </c>
      <c r="L56" s="6">
        <v>2</v>
      </c>
      <c r="M56" s="6">
        <v>2</v>
      </c>
      <c r="N56" s="6">
        <v>2</v>
      </c>
      <c r="O56" s="6">
        <v>2</v>
      </c>
      <c r="P56" s="6">
        <v>2</v>
      </c>
      <c r="Q56" s="6"/>
      <c r="R56" s="7">
        <f t="shared" si="1"/>
        <v>91.666666666666671</v>
      </c>
      <c r="S56" s="14">
        <v>6</v>
      </c>
      <c r="T56">
        <v>5</v>
      </c>
      <c r="U56" s="13">
        <f>S56*0.3+T56*0.7</f>
        <v>5.3</v>
      </c>
    </row>
    <row r="57" spans="1:21" x14ac:dyDescent="0.25">
      <c r="A57" s="8">
        <v>55</v>
      </c>
      <c r="B57" s="6" t="s">
        <v>94</v>
      </c>
      <c r="C57" s="6" t="s">
        <v>33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7"/>
      <c r="S57" s="14">
        <v>7</v>
      </c>
      <c r="T57">
        <v>3</v>
      </c>
      <c r="U57" s="13">
        <v>3</v>
      </c>
    </row>
    <row r="58" spans="1:21" x14ac:dyDescent="0.25">
      <c r="A58" s="8">
        <v>56</v>
      </c>
      <c r="B58" s="6" t="s">
        <v>92</v>
      </c>
      <c r="C58" s="6" t="s">
        <v>73</v>
      </c>
      <c r="D58" s="6">
        <v>6167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7"/>
      <c r="S58" s="14">
        <v>5</v>
      </c>
      <c r="T58">
        <v>2</v>
      </c>
      <c r="U58" s="13">
        <v>2</v>
      </c>
    </row>
    <row r="59" spans="1:21" x14ac:dyDescent="0.25">
      <c r="A59">
        <v>57</v>
      </c>
      <c r="B59" t="s">
        <v>57</v>
      </c>
      <c r="C59" s="3" t="s">
        <v>13</v>
      </c>
      <c r="E59">
        <v>2</v>
      </c>
      <c r="H59">
        <v>2</v>
      </c>
      <c r="I59">
        <v>2</v>
      </c>
      <c r="J59">
        <v>2</v>
      </c>
      <c r="K59">
        <v>2</v>
      </c>
      <c r="L59">
        <v>2</v>
      </c>
      <c r="R59" s="4">
        <f t="shared" si="1"/>
        <v>50</v>
      </c>
      <c r="T59"/>
      <c r="U59" s="13"/>
    </row>
    <row r="60" spans="1:21" x14ac:dyDescent="0.25">
      <c r="A60" s="5">
        <v>58</v>
      </c>
      <c r="B60" t="s">
        <v>83</v>
      </c>
      <c r="C60" s="3" t="s">
        <v>11</v>
      </c>
      <c r="L60">
        <v>2</v>
      </c>
      <c r="N60">
        <v>2</v>
      </c>
      <c r="P60">
        <v>2</v>
      </c>
      <c r="R60" s="4">
        <f t="shared" si="1"/>
        <v>25</v>
      </c>
      <c r="T60"/>
      <c r="U60" s="13"/>
    </row>
    <row r="61" spans="1:21" x14ac:dyDescent="0.25">
      <c r="A61" s="5">
        <v>59</v>
      </c>
      <c r="B61" s="11" t="s">
        <v>95</v>
      </c>
      <c r="C61" s="3" t="s">
        <v>96</v>
      </c>
      <c r="D61">
        <v>6537</v>
      </c>
      <c r="R61" s="4"/>
      <c r="S61" s="13">
        <v>6.5</v>
      </c>
      <c r="T61">
        <v>3</v>
      </c>
      <c r="U61" s="13">
        <v>3</v>
      </c>
    </row>
    <row r="62" spans="1:21" x14ac:dyDescent="0.25">
      <c r="A62" s="5">
        <v>60</v>
      </c>
      <c r="B62" t="s">
        <v>93</v>
      </c>
      <c r="C62" s="3" t="s">
        <v>11</v>
      </c>
      <c r="D62">
        <v>6311</v>
      </c>
      <c r="R62" s="4"/>
      <c r="T62">
        <v>2</v>
      </c>
      <c r="U62" s="13"/>
    </row>
    <row r="63" spans="1:21" x14ac:dyDescent="0.25">
      <c r="A63" s="6">
        <v>61</v>
      </c>
      <c r="B63" s="6" t="s">
        <v>76</v>
      </c>
      <c r="C63" s="6" t="s">
        <v>25</v>
      </c>
      <c r="D63" s="6"/>
      <c r="E63" s="6"/>
      <c r="F63" s="6">
        <v>2</v>
      </c>
      <c r="G63" s="6">
        <v>2</v>
      </c>
      <c r="H63" s="6"/>
      <c r="I63" s="6"/>
      <c r="J63" s="6">
        <v>2</v>
      </c>
      <c r="K63" s="6">
        <v>2</v>
      </c>
      <c r="L63" s="6">
        <v>2</v>
      </c>
      <c r="M63" s="6">
        <v>2</v>
      </c>
      <c r="N63" s="6">
        <v>2</v>
      </c>
      <c r="O63" s="6">
        <v>2</v>
      </c>
      <c r="P63" s="6">
        <v>2</v>
      </c>
      <c r="Q63" s="6"/>
      <c r="R63" s="7">
        <f t="shared" si="1"/>
        <v>75</v>
      </c>
      <c r="S63" s="14">
        <v>4</v>
      </c>
      <c r="T63"/>
      <c r="U63" s="13"/>
    </row>
    <row r="64" spans="1:21" x14ac:dyDescent="0.25">
      <c r="A64" s="8">
        <v>62</v>
      </c>
      <c r="B64" s="6" t="s">
        <v>58</v>
      </c>
      <c r="C64" s="6" t="s">
        <v>13</v>
      </c>
      <c r="D64" s="6"/>
      <c r="E64" s="6">
        <v>2</v>
      </c>
      <c r="F64" s="6">
        <v>2</v>
      </c>
      <c r="G64" s="6">
        <v>2</v>
      </c>
      <c r="H64" s="6">
        <v>2</v>
      </c>
      <c r="I64" s="6">
        <v>2</v>
      </c>
      <c r="J64" s="6">
        <v>2</v>
      </c>
      <c r="K64" s="6">
        <v>2</v>
      </c>
      <c r="L64" s="6">
        <v>2</v>
      </c>
      <c r="M64" s="6">
        <v>2</v>
      </c>
      <c r="N64" s="6">
        <v>2</v>
      </c>
      <c r="O64" s="6">
        <v>2</v>
      </c>
      <c r="P64" s="6">
        <v>2</v>
      </c>
      <c r="Q64" s="6"/>
      <c r="R64" s="7">
        <f t="shared" si="1"/>
        <v>100</v>
      </c>
      <c r="S64" s="14">
        <v>6</v>
      </c>
      <c r="T64">
        <v>3</v>
      </c>
      <c r="U64" s="13">
        <v>3</v>
      </c>
    </row>
    <row r="65" spans="1:21" x14ac:dyDescent="0.25">
      <c r="A65" s="6">
        <v>63</v>
      </c>
      <c r="B65" s="6" t="s">
        <v>59</v>
      </c>
      <c r="C65" s="6" t="s">
        <v>2</v>
      </c>
      <c r="D65" s="6">
        <v>6274</v>
      </c>
      <c r="E65" s="6">
        <v>2</v>
      </c>
      <c r="F65" s="6">
        <v>2</v>
      </c>
      <c r="G65" s="6">
        <v>2</v>
      </c>
      <c r="H65" s="6">
        <v>2</v>
      </c>
      <c r="I65" s="6">
        <v>2</v>
      </c>
      <c r="J65" s="6">
        <v>2</v>
      </c>
      <c r="K65" s="6">
        <v>2</v>
      </c>
      <c r="L65" s="6">
        <v>2</v>
      </c>
      <c r="M65" s="6"/>
      <c r="N65" s="6"/>
      <c r="O65" s="6">
        <v>2</v>
      </c>
      <c r="P65" s="6">
        <v>2</v>
      </c>
      <c r="Q65" s="6"/>
      <c r="R65" s="7">
        <f t="shared" si="1"/>
        <v>83.333333333333329</v>
      </c>
      <c r="S65" s="14">
        <v>5</v>
      </c>
      <c r="T65">
        <v>1</v>
      </c>
      <c r="U65" s="13">
        <v>1</v>
      </c>
    </row>
    <row r="66" spans="1:21" x14ac:dyDescent="0.25">
      <c r="A66" s="8">
        <v>64</v>
      </c>
      <c r="B66" s="6" t="s">
        <v>60</v>
      </c>
      <c r="C66" s="6" t="s">
        <v>61</v>
      </c>
      <c r="D66" s="6"/>
      <c r="E66" s="6">
        <v>2</v>
      </c>
      <c r="F66" s="6">
        <v>2</v>
      </c>
      <c r="G66" s="6">
        <v>2</v>
      </c>
      <c r="H66" s="6">
        <v>2</v>
      </c>
      <c r="I66" s="6">
        <v>2</v>
      </c>
      <c r="J66" s="6">
        <v>2</v>
      </c>
      <c r="K66" s="6">
        <v>2</v>
      </c>
      <c r="L66" s="6"/>
      <c r="M66" s="6">
        <v>2</v>
      </c>
      <c r="N66" s="6">
        <v>2</v>
      </c>
      <c r="O66" s="6">
        <v>2</v>
      </c>
      <c r="P66" s="6">
        <v>2</v>
      </c>
      <c r="Q66" s="6"/>
      <c r="R66" s="7">
        <f t="shared" si="1"/>
        <v>91.666666666666671</v>
      </c>
      <c r="S66" s="14">
        <v>4</v>
      </c>
      <c r="T66"/>
      <c r="U66" s="13"/>
    </row>
    <row r="67" spans="1:21" x14ac:dyDescent="0.25">
      <c r="A67" s="6">
        <v>65</v>
      </c>
      <c r="B67" s="6" t="s">
        <v>62</v>
      </c>
      <c r="C67" s="6" t="s">
        <v>63</v>
      </c>
      <c r="D67" s="6"/>
      <c r="E67" s="6">
        <v>2</v>
      </c>
      <c r="F67" s="6">
        <v>2</v>
      </c>
      <c r="G67" s="6">
        <v>2</v>
      </c>
      <c r="H67" s="6">
        <v>2</v>
      </c>
      <c r="I67" s="6">
        <v>2</v>
      </c>
      <c r="J67" s="6">
        <v>2</v>
      </c>
      <c r="K67" s="6">
        <v>2</v>
      </c>
      <c r="L67" s="6">
        <v>2</v>
      </c>
      <c r="M67" s="6">
        <v>2</v>
      </c>
      <c r="N67" s="6">
        <v>2</v>
      </c>
      <c r="O67" s="6">
        <v>2</v>
      </c>
      <c r="P67" s="6"/>
      <c r="Q67" s="6"/>
      <c r="R67" s="7">
        <f t="shared" si="1"/>
        <v>91.666666666666671</v>
      </c>
      <c r="S67" s="14">
        <v>9.3000000000000007</v>
      </c>
      <c r="T67">
        <v>6</v>
      </c>
      <c r="U67" s="13">
        <f>S67*0.3+T67*0.7</f>
        <v>6.9899999999999993</v>
      </c>
    </row>
    <row r="68" spans="1:21" x14ac:dyDescent="0.25">
      <c r="A68">
        <v>66</v>
      </c>
      <c r="B68" t="s">
        <v>77</v>
      </c>
      <c r="C68" t="s">
        <v>78</v>
      </c>
      <c r="F68">
        <v>2</v>
      </c>
      <c r="J68">
        <v>2</v>
      </c>
      <c r="K68">
        <v>2</v>
      </c>
      <c r="L68">
        <v>2</v>
      </c>
      <c r="M68">
        <v>2</v>
      </c>
      <c r="N68">
        <v>2</v>
      </c>
      <c r="R68" s="4">
        <f t="shared" si="1"/>
        <v>50</v>
      </c>
      <c r="S68" s="13">
        <v>7.5</v>
      </c>
      <c r="T68"/>
      <c r="U68" s="13"/>
    </row>
  </sheetData>
  <sortState ref="A2:E42">
    <sortCondition ref="B2:B42"/>
    <sortCondition ref="C2:C42"/>
  </sortState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2020-09-29T05:29:29Z</dcterms:created>
  <dcterms:modified xsi:type="dcterms:W3CDTF">2021-03-29T08:58:16Z</dcterms:modified>
</cp:coreProperties>
</file>