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0320"/>
  </bookViews>
  <sheets>
    <sheet name="Φύλλο1" sheetId="1" r:id="rId1"/>
  </sheets>
  <calcPr calcId="152511"/>
</workbook>
</file>

<file path=xl/calcChain.xml><?xml version="1.0" encoding="utf-8"?>
<calcChain xmlns="http://schemas.openxmlformats.org/spreadsheetml/2006/main">
  <c r="K24" i="1" l="1"/>
  <c r="K25" i="1"/>
  <c r="H32" i="1"/>
  <c r="K32" i="1" s="1"/>
  <c r="H29" i="1"/>
  <c r="K29" i="1" s="1"/>
  <c r="H27" i="1"/>
  <c r="K27" i="1" s="1"/>
  <c r="H25" i="1"/>
  <c r="H24" i="1"/>
  <c r="H7" i="1"/>
  <c r="K7" i="1" s="1"/>
  <c r="H5" i="1"/>
  <c r="K5" i="1" s="1"/>
  <c r="H12" i="1" l="1"/>
  <c r="K12" i="1" s="1"/>
  <c r="H11" i="1"/>
  <c r="K11" i="1" s="1"/>
  <c r="H16" i="1" l="1"/>
  <c r="K16" i="1" s="1"/>
  <c r="H31" i="1" l="1"/>
  <c r="K31" i="1" s="1"/>
  <c r="H30" i="1"/>
  <c r="K30" i="1" s="1"/>
  <c r="H28" i="1"/>
  <c r="K28" i="1" s="1"/>
  <c r="H26" i="1"/>
  <c r="K26" i="1" s="1"/>
  <c r="H23" i="1"/>
  <c r="K23" i="1" s="1"/>
  <c r="H22" i="1"/>
  <c r="K22" i="1" s="1"/>
  <c r="H19" i="1"/>
  <c r="K19" i="1" s="1"/>
  <c r="H20" i="1"/>
  <c r="K20" i="1" s="1"/>
  <c r="H21" i="1"/>
  <c r="K21" i="1" s="1"/>
  <c r="H18" i="1"/>
  <c r="K18" i="1" s="1"/>
  <c r="H17" i="1"/>
  <c r="K17" i="1" s="1"/>
  <c r="H9" i="1"/>
  <c r="K9" i="1" s="1"/>
  <c r="H10" i="1"/>
  <c r="K10" i="1" s="1"/>
  <c r="H13" i="1"/>
  <c r="K13" i="1" s="1"/>
  <c r="H14" i="1"/>
  <c r="K14" i="1" s="1"/>
  <c r="H15" i="1"/>
  <c r="K15" i="1" s="1"/>
  <c r="H8" i="1"/>
  <c r="K8" i="1" s="1"/>
  <c r="H4" i="1"/>
  <c r="K4" i="1" s="1"/>
  <c r="H6" i="1"/>
  <c r="K6" i="1" s="1"/>
  <c r="H3" i="1"/>
  <c r="K3" i="1" s="1"/>
  <c r="J2" i="1"/>
  <c r="K2" i="1" l="1"/>
  <c r="L2" i="1" s="1"/>
</calcChain>
</file>

<file path=xl/sharedStrings.xml><?xml version="1.0" encoding="utf-8"?>
<sst xmlns="http://schemas.openxmlformats.org/spreadsheetml/2006/main" count="70" uniqueCount="65">
  <si>
    <t>Α/Α</t>
  </si>
  <si>
    <t>Επώνυμο</t>
  </si>
  <si>
    <t xml:space="preserve">Όνομα </t>
  </si>
  <si>
    <t>Α.Μ.</t>
  </si>
  <si>
    <t>Ιωάννης</t>
  </si>
  <si>
    <t>Χρίστος</t>
  </si>
  <si>
    <t>Ευάγγελος</t>
  </si>
  <si>
    <t>Γεώργιος</t>
  </si>
  <si>
    <t>Τσαβαλάς</t>
  </si>
  <si>
    <t>Πασιάς</t>
  </si>
  <si>
    <t>Εμμανουήλ</t>
  </si>
  <si>
    <t>Χαλκιαδάκης</t>
  </si>
  <si>
    <t>Κούλιαρης</t>
  </si>
  <si>
    <t>Φανούριος</t>
  </si>
  <si>
    <t>Νικόλαος</t>
  </si>
  <si>
    <t>Κουτσάκης</t>
  </si>
  <si>
    <t>Παπουτσάκης</t>
  </si>
  <si>
    <t>Δροσατάκη</t>
  </si>
  <si>
    <t>Μιχαέλα</t>
  </si>
  <si>
    <t>Χρυσούλα</t>
  </si>
  <si>
    <t>Ελένη</t>
  </si>
  <si>
    <t>Κωνσταντόπουλος</t>
  </si>
  <si>
    <t>Κωνσταντίνος</t>
  </si>
  <si>
    <t>Καλλέργη</t>
  </si>
  <si>
    <t>Σταύρος</t>
  </si>
  <si>
    <t>Μαρία</t>
  </si>
  <si>
    <t>Παπακώστα</t>
  </si>
  <si>
    <t>Δήμητρα</t>
  </si>
  <si>
    <t>Παντελάκης</t>
  </si>
  <si>
    <t>Μιχαήλ</t>
  </si>
  <si>
    <t>Ευσεβεία</t>
  </si>
  <si>
    <t>Στέργου</t>
  </si>
  <si>
    <t>Σεραφετινίδου</t>
  </si>
  <si>
    <t>Μυρτώ</t>
  </si>
  <si>
    <t>Αναγνωστάκης</t>
  </si>
  <si>
    <t>Παπαδημητρίου</t>
  </si>
  <si>
    <t>Μεραμβελιωτάκης</t>
  </si>
  <si>
    <t>Μαραθιανός</t>
  </si>
  <si>
    <t>Επαμεινώνδας</t>
  </si>
  <si>
    <t>Ζαχαρίας</t>
  </si>
  <si>
    <t>Καραμανή</t>
  </si>
  <si>
    <t>Ιακωβίνα</t>
  </si>
  <si>
    <t>Αλέξανδρος</t>
  </si>
  <si>
    <t>Εργαστήριο</t>
  </si>
  <si>
    <t>Τελική εξέταση</t>
  </si>
  <si>
    <t>Πλουμής</t>
  </si>
  <si>
    <t>Αντώνιος</t>
  </si>
  <si>
    <t>Χατζησταύρου</t>
  </si>
  <si>
    <t>Τζαγκουρνή</t>
  </si>
  <si>
    <t>Μπριλάκη</t>
  </si>
  <si>
    <t>Λεμπιδάκη</t>
  </si>
  <si>
    <t>Συμμετέχοντες</t>
  </si>
  <si>
    <t>Επιτυχόντες</t>
  </si>
  <si>
    <t>Τελικός βαθμός</t>
  </si>
  <si>
    <t>Ποσοστό επιτυχίας (%)</t>
  </si>
  <si>
    <t>Καπετανάκης</t>
  </si>
  <si>
    <t>Ελευθέριος</t>
  </si>
  <si>
    <t>Δρυμωνίτης</t>
  </si>
  <si>
    <t>Δημήτριος - Παναγιώτης</t>
  </si>
  <si>
    <t>Κωνσταντινίδου</t>
  </si>
  <si>
    <t>Τζιβράς</t>
  </si>
  <si>
    <t>Στέφανος</t>
  </si>
  <si>
    <t>Χειμωνίδης</t>
  </si>
  <si>
    <t>Κουτσοπέτρος</t>
  </si>
  <si>
    <t>Φεσάκης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</si>
</sst>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zoomScale="115" zoomScaleNormal="115" workbookViewId="0">
      <selection activeCell="E4" sqref="E4"/>
    </sheetView>
  </sheetViews>
  <sheetFormatPr defaultRowHeight="15" x14ac:dyDescent="0.25"/>
  <cols>
    <col min="1" max="1" width="4.42578125" bestFit="1" customWidth="1"/>
    <col min="2" max="2" width="19.5703125" bestFit="1" customWidth="1"/>
    <col min="3" max="3" width="23" bestFit="1" customWidth="1"/>
    <col min="4" max="4" width="5.28515625" bestFit="1" customWidth="1"/>
    <col min="6" max="6" width="11.42578125" bestFit="1" customWidth="1"/>
    <col min="7" max="7" width="14.5703125" bestFit="1" customWidth="1"/>
    <col min="8" max="8" width="14.85546875" bestFit="1" customWidth="1"/>
    <col min="9" max="9" width="14.5703125" customWidth="1"/>
    <col min="10" max="10" width="14.140625" bestFit="1" customWidth="1"/>
    <col min="11" max="11" width="11.5703125" bestFit="1" customWidth="1"/>
    <col min="12" max="12" width="21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F1" t="s">
        <v>43</v>
      </c>
      <c r="G1" t="s">
        <v>44</v>
      </c>
      <c r="H1" t="s">
        <v>53</v>
      </c>
      <c r="J1" t="s">
        <v>51</v>
      </c>
      <c r="K1" t="s">
        <v>52</v>
      </c>
      <c r="L1" t="s">
        <v>54</v>
      </c>
    </row>
    <row r="2" spans="1:12" x14ac:dyDescent="0.25">
      <c r="J2">
        <f>SUM(J3:J32)</f>
        <v>30</v>
      </c>
      <c r="K2">
        <f>SUM(K3:K32)</f>
        <v>10</v>
      </c>
      <c r="L2" s="1">
        <f>100*K2/J2</f>
        <v>33.333333333333336</v>
      </c>
    </row>
    <row r="3" spans="1:12" x14ac:dyDescent="0.25">
      <c r="A3">
        <v>1</v>
      </c>
      <c r="B3" t="s">
        <v>34</v>
      </c>
      <c r="C3" t="s">
        <v>10</v>
      </c>
      <c r="D3">
        <v>6843</v>
      </c>
      <c r="F3">
        <v>7</v>
      </c>
      <c r="G3">
        <v>6</v>
      </c>
      <c r="H3">
        <f t="shared" ref="H3:H7" si="0">IF(G3&gt;=5,0.3*F3+0.7*G3,G3)</f>
        <v>6.2999999999999989</v>
      </c>
      <c r="J3">
        <v>1</v>
      </c>
      <c r="K3">
        <f>IF(H3&gt;=5,1,0)</f>
        <v>1</v>
      </c>
    </row>
    <row r="4" spans="1:12" x14ac:dyDescent="0.25">
      <c r="A4">
        <v>2</v>
      </c>
      <c r="B4" t="s">
        <v>17</v>
      </c>
      <c r="C4" t="s">
        <v>18</v>
      </c>
      <c r="D4">
        <v>6833</v>
      </c>
      <c r="F4">
        <v>8</v>
      </c>
      <c r="G4">
        <v>5</v>
      </c>
      <c r="H4">
        <f t="shared" si="0"/>
        <v>5.9</v>
      </c>
      <c r="J4">
        <v>1</v>
      </c>
      <c r="K4">
        <f t="shared" ref="K4:K32" si="1">IF(H4&gt;=5,1,0)</f>
        <v>1</v>
      </c>
    </row>
    <row r="5" spans="1:12" x14ac:dyDescent="0.25">
      <c r="A5">
        <v>3</v>
      </c>
      <c r="B5" t="s">
        <v>57</v>
      </c>
      <c r="C5" t="s">
        <v>58</v>
      </c>
      <c r="D5">
        <v>6678</v>
      </c>
      <c r="F5">
        <v>7</v>
      </c>
      <c r="G5">
        <v>3.5</v>
      </c>
      <c r="H5">
        <f t="shared" si="0"/>
        <v>3.5</v>
      </c>
      <c r="J5">
        <v>1</v>
      </c>
      <c r="K5">
        <f t="shared" si="1"/>
        <v>0</v>
      </c>
    </row>
    <row r="6" spans="1:12" x14ac:dyDescent="0.25">
      <c r="A6">
        <v>4</v>
      </c>
      <c r="B6" t="s">
        <v>23</v>
      </c>
      <c r="C6" t="s">
        <v>30</v>
      </c>
      <c r="D6">
        <v>6798</v>
      </c>
      <c r="F6">
        <v>9</v>
      </c>
      <c r="G6">
        <v>5</v>
      </c>
      <c r="H6">
        <f t="shared" si="0"/>
        <v>6.1999999999999993</v>
      </c>
      <c r="J6">
        <v>1</v>
      </c>
      <c r="K6">
        <f t="shared" si="1"/>
        <v>1</v>
      </c>
    </row>
    <row r="7" spans="1:12" x14ac:dyDescent="0.25">
      <c r="A7">
        <v>5</v>
      </c>
      <c r="B7" t="s">
        <v>55</v>
      </c>
      <c r="C7" t="s">
        <v>56</v>
      </c>
      <c r="D7">
        <v>6636</v>
      </c>
      <c r="G7">
        <v>0</v>
      </c>
      <c r="H7">
        <f t="shared" si="0"/>
        <v>0</v>
      </c>
      <c r="J7">
        <v>1</v>
      </c>
      <c r="K7">
        <f t="shared" si="1"/>
        <v>0</v>
      </c>
    </row>
    <row r="8" spans="1:12" x14ac:dyDescent="0.25">
      <c r="A8">
        <v>6</v>
      </c>
      <c r="B8" t="s">
        <v>40</v>
      </c>
      <c r="C8" t="s">
        <v>41</v>
      </c>
      <c r="D8">
        <v>6596</v>
      </c>
      <c r="F8">
        <v>3</v>
      </c>
      <c r="G8">
        <v>0</v>
      </c>
      <c r="H8">
        <f t="shared" ref="H8:H16" si="2">IF(G8&gt;=5,0.3*F8+0.7*G8,G8)</f>
        <v>0</v>
      </c>
      <c r="J8">
        <v>1</v>
      </c>
      <c r="K8">
        <f t="shared" si="1"/>
        <v>0</v>
      </c>
    </row>
    <row r="9" spans="1:12" x14ac:dyDescent="0.25">
      <c r="A9">
        <v>7</v>
      </c>
      <c r="B9" t="s">
        <v>12</v>
      </c>
      <c r="C9" t="s">
        <v>13</v>
      </c>
      <c r="D9">
        <v>6439</v>
      </c>
      <c r="F9">
        <v>7</v>
      </c>
      <c r="G9">
        <v>5</v>
      </c>
      <c r="H9">
        <f t="shared" si="2"/>
        <v>5.6</v>
      </c>
      <c r="J9">
        <v>1</v>
      </c>
      <c r="K9">
        <f t="shared" si="1"/>
        <v>1</v>
      </c>
    </row>
    <row r="10" spans="1:12" x14ac:dyDescent="0.25">
      <c r="A10">
        <v>8</v>
      </c>
      <c r="B10" t="s">
        <v>15</v>
      </c>
      <c r="C10" t="s">
        <v>42</v>
      </c>
      <c r="D10">
        <v>6862</v>
      </c>
      <c r="F10">
        <v>7</v>
      </c>
      <c r="G10">
        <v>2</v>
      </c>
      <c r="H10">
        <f t="shared" si="2"/>
        <v>2</v>
      </c>
      <c r="J10">
        <v>1</v>
      </c>
      <c r="K10">
        <f t="shared" si="1"/>
        <v>0</v>
      </c>
    </row>
    <row r="11" spans="1:12" x14ac:dyDescent="0.25">
      <c r="A11">
        <v>9</v>
      </c>
      <c r="B11" t="s">
        <v>63</v>
      </c>
      <c r="C11" t="s">
        <v>29</v>
      </c>
      <c r="D11">
        <v>6236</v>
      </c>
      <c r="F11">
        <v>8</v>
      </c>
      <c r="G11">
        <v>3</v>
      </c>
      <c r="H11">
        <f t="shared" si="2"/>
        <v>3</v>
      </c>
      <c r="J11">
        <v>1</v>
      </c>
      <c r="K11">
        <f t="shared" si="1"/>
        <v>0</v>
      </c>
    </row>
    <row r="12" spans="1:12" x14ac:dyDescent="0.25">
      <c r="A12">
        <v>10</v>
      </c>
      <c r="B12" t="s">
        <v>59</v>
      </c>
      <c r="C12" t="s">
        <v>19</v>
      </c>
      <c r="D12">
        <v>6741</v>
      </c>
      <c r="F12">
        <v>8</v>
      </c>
      <c r="G12">
        <v>5</v>
      </c>
      <c r="H12">
        <f t="shared" si="2"/>
        <v>5.9</v>
      </c>
      <c r="J12">
        <v>1</v>
      </c>
      <c r="K12">
        <f t="shared" si="1"/>
        <v>1</v>
      </c>
    </row>
    <row r="13" spans="1:12" x14ac:dyDescent="0.25">
      <c r="A13">
        <v>11</v>
      </c>
      <c r="B13" t="s">
        <v>21</v>
      </c>
      <c r="C13" t="s">
        <v>22</v>
      </c>
      <c r="D13">
        <v>6582</v>
      </c>
      <c r="F13">
        <v>8</v>
      </c>
      <c r="G13">
        <v>1</v>
      </c>
      <c r="H13">
        <f t="shared" si="2"/>
        <v>1</v>
      </c>
      <c r="J13">
        <v>1</v>
      </c>
      <c r="K13">
        <f t="shared" si="1"/>
        <v>0</v>
      </c>
    </row>
    <row r="14" spans="1:12" x14ac:dyDescent="0.25">
      <c r="A14">
        <v>12</v>
      </c>
      <c r="B14" t="s">
        <v>50</v>
      </c>
      <c r="C14" t="s">
        <v>20</v>
      </c>
      <c r="D14">
        <v>6735</v>
      </c>
      <c r="F14">
        <v>9</v>
      </c>
      <c r="G14">
        <v>3</v>
      </c>
      <c r="H14">
        <f t="shared" si="2"/>
        <v>3</v>
      </c>
      <c r="J14">
        <v>1</v>
      </c>
      <c r="K14">
        <f t="shared" si="1"/>
        <v>0</v>
      </c>
    </row>
    <row r="15" spans="1:12" x14ac:dyDescent="0.25">
      <c r="A15">
        <v>13</v>
      </c>
      <c r="B15" t="s">
        <v>37</v>
      </c>
      <c r="C15" t="s">
        <v>38</v>
      </c>
      <c r="D15">
        <v>6855</v>
      </c>
      <c r="F15">
        <v>7</v>
      </c>
      <c r="G15">
        <v>4</v>
      </c>
      <c r="H15">
        <f t="shared" si="2"/>
        <v>4</v>
      </c>
      <c r="J15">
        <v>1</v>
      </c>
      <c r="K15">
        <f t="shared" si="1"/>
        <v>0</v>
      </c>
    </row>
    <row r="16" spans="1:12" x14ac:dyDescent="0.25">
      <c r="A16">
        <v>14</v>
      </c>
      <c r="B16" t="s">
        <v>36</v>
      </c>
      <c r="C16" t="s">
        <v>14</v>
      </c>
      <c r="D16">
        <v>6688</v>
      </c>
      <c r="F16">
        <v>9</v>
      </c>
      <c r="G16">
        <v>4</v>
      </c>
      <c r="H16">
        <f t="shared" si="2"/>
        <v>4</v>
      </c>
      <c r="J16">
        <v>1</v>
      </c>
      <c r="K16">
        <f t="shared" si="1"/>
        <v>0</v>
      </c>
    </row>
    <row r="17" spans="1:11" x14ac:dyDescent="0.25">
      <c r="A17">
        <v>15</v>
      </c>
      <c r="B17" t="s">
        <v>49</v>
      </c>
      <c r="C17" t="s">
        <v>25</v>
      </c>
      <c r="D17">
        <v>6719</v>
      </c>
      <c r="F17">
        <v>9</v>
      </c>
      <c r="G17">
        <v>0</v>
      </c>
      <c r="H17">
        <f t="shared" ref="H17" si="3">IF(G17&gt;=5,0.3*F17+0.7*G17,G17)</f>
        <v>0</v>
      </c>
      <c r="J17">
        <v>1</v>
      </c>
      <c r="K17">
        <f t="shared" si="1"/>
        <v>0</v>
      </c>
    </row>
    <row r="18" spans="1:11" x14ac:dyDescent="0.25">
      <c r="A18">
        <v>16</v>
      </c>
      <c r="B18" t="s">
        <v>28</v>
      </c>
      <c r="C18" t="s">
        <v>4</v>
      </c>
      <c r="D18">
        <v>6578</v>
      </c>
      <c r="F18">
        <v>8</v>
      </c>
      <c r="G18">
        <v>10</v>
      </c>
      <c r="H18">
        <f>IF(G18&gt;=5,0.3*F18+0.7*G18,G18)</f>
        <v>9.4</v>
      </c>
      <c r="J18">
        <v>1</v>
      </c>
      <c r="K18">
        <f t="shared" si="1"/>
        <v>1</v>
      </c>
    </row>
    <row r="19" spans="1:11" x14ac:dyDescent="0.25">
      <c r="A19">
        <v>17</v>
      </c>
      <c r="B19" t="s">
        <v>35</v>
      </c>
      <c r="C19" t="s">
        <v>4</v>
      </c>
      <c r="D19">
        <v>6769</v>
      </c>
      <c r="F19">
        <v>7</v>
      </c>
      <c r="G19">
        <v>3</v>
      </c>
      <c r="H19">
        <f>IF(G19&gt;=5,0.3*F19+0.7*G19,G19)</f>
        <v>3</v>
      </c>
      <c r="J19">
        <v>1</v>
      </c>
      <c r="K19">
        <f t="shared" si="1"/>
        <v>0</v>
      </c>
    </row>
    <row r="20" spans="1:11" x14ac:dyDescent="0.25">
      <c r="A20">
        <v>18</v>
      </c>
      <c r="B20" t="s">
        <v>26</v>
      </c>
      <c r="C20" t="s">
        <v>27</v>
      </c>
      <c r="D20">
        <v>6824</v>
      </c>
      <c r="F20">
        <v>8</v>
      </c>
      <c r="G20">
        <v>6</v>
      </c>
      <c r="H20">
        <f>IF(G20&gt;=5,0.3*F20+0.7*G20,G20)</f>
        <v>6.6</v>
      </c>
      <c r="J20">
        <v>1</v>
      </c>
      <c r="K20">
        <f t="shared" si="1"/>
        <v>1</v>
      </c>
    </row>
    <row r="21" spans="1:11" x14ac:dyDescent="0.25">
      <c r="A21">
        <v>19</v>
      </c>
      <c r="B21" t="s">
        <v>16</v>
      </c>
      <c r="C21" t="s">
        <v>6</v>
      </c>
      <c r="D21">
        <v>6745</v>
      </c>
      <c r="F21">
        <v>8</v>
      </c>
      <c r="G21">
        <v>5</v>
      </c>
      <c r="H21">
        <f>IF(G21&gt;=5,0.3*F21+0.7*G21,G21)</f>
        <v>5.9</v>
      </c>
      <c r="J21">
        <v>1</v>
      </c>
      <c r="K21">
        <f t="shared" si="1"/>
        <v>1</v>
      </c>
    </row>
    <row r="22" spans="1:11" x14ac:dyDescent="0.25">
      <c r="A22">
        <v>20</v>
      </c>
      <c r="B22" t="s">
        <v>9</v>
      </c>
      <c r="C22" t="s">
        <v>10</v>
      </c>
      <c r="D22">
        <v>6710</v>
      </c>
      <c r="F22">
        <v>8</v>
      </c>
      <c r="G22">
        <v>2</v>
      </c>
      <c r="H22">
        <f>IF(G22&gt;=5,0.3*F22+0.7*G22,G22)</f>
        <v>2</v>
      </c>
      <c r="J22">
        <v>1</v>
      </c>
      <c r="K22">
        <f t="shared" si="1"/>
        <v>0</v>
      </c>
    </row>
    <row r="23" spans="1:11" x14ac:dyDescent="0.25">
      <c r="A23">
        <v>21</v>
      </c>
      <c r="B23" t="s">
        <v>45</v>
      </c>
      <c r="C23" t="s">
        <v>46</v>
      </c>
      <c r="D23">
        <v>6410</v>
      </c>
      <c r="G23">
        <v>0</v>
      </c>
      <c r="H23">
        <f>IF(G23&gt;=5,0.3*F23+0.7*G23,G23)</f>
        <v>0</v>
      </c>
      <c r="J23">
        <v>1</v>
      </c>
      <c r="K23">
        <f t="shared" si="1"/>
        <v>0</v>
      </c>
    </row>
    <row r="24" spans="1:11" x14ac:dyDescent="0.25">
      <c r="A24">
        <v>22</v>
      </c>
      <c r="B24" t="s">
        <v>32</v>
      </c>
      <c r="C24" t="s">
        <v>33</v>
      </c>
      <c r="D24">
        <v>6725</v>
      </c>
      <c r="F24">
        <v>8</v>
      </c>
      <c r="G24">
        <v>0</v>
      </c>
      <c r="H24">
        <f t="shared" ref="H24:H25" si="4">IF(G24&gt;=5,0.3*F24+0.7*G24,G24)</f>
        <v>0</v>
      </c>
      <c r="J24">
        <v>1</v>
      </c>
      <c r="K24">
        <f t="shared" si="1"/>
        <v>0</v>
      </c>
    </row>
    <row r="25" spans="1:11" x14ac:dyDescent="0.25">
      <c r="A25">
        <v>23</v>
      </c>
      <c r="B25" t="s">
        <v>31</v>
      </c>
      <c r="C25" t="s">
        <v>24</v>
      </c>
      <c r="D25">
        <v>6812</v>
      </c>
      <c r="F25">
        <v>7</v>
      </c>
      <c r="G25">
        <v>3.5</v>
      </c>
      <c r="H25">
        <f t="shared" si="4"/>
        <v>3.5</v>
      </c>
      <c r="J25">
        <v>1</v>
      </c>
      <c r="K25">
        <f t="shared" si="1"/>
        <v>0</v>
      </c>
    </row>
    <row r="26" spans="1:11" x14ac:dyDescent="0.25">
      <c r="A26">
        <v>24</v>
      </c>
      <c r="B26" t="s">
        <v>48</v>
      </c>
      <c r="C26" t="s">
        <v>25</v>
      </c>
      <c r="D26">
        <v>6732</v>
      </c>
      <c r="F26">
        <v>9</v>
      </c>
      <c r="G26">
        <v>0</v>
      </c>
      <c r="H26">
        <f>IF(G26&gt;=5,0.3*F26+0.7*G26,G26)</f>
        <v>0</v>
      </c>
      <c r="J26">
        <v>1</v>
      </c>
      <c r="K26">
        <f t="shared" si="1"/>
        <v>0</v>
      </c>
    </row>
    <row r="27" spans="1:11" x14ac:dyDescent="0.25">
      <c r="A27">
        <v>25</v>
      </c>
      <c r="B27" t="s">
        <v>60</v>
      </c>
      <c r="C27" t="s">
        <v>61</v>
      </c>
      <c r="D27">
        <v>6529</v>
      </c>
      <c r="F27">
        <v>9</v>
      </c>
      <c r="G27">
        <v>5</v>
      </c>
      <c r="H27">
        <f t="shared" ref="H27" si="5">IF(G27&gt;=5,0.3*F27+0.7*G27,G27)</f>
        <v>6.1999999999999993</v>
      </c>
      <c r="J27">
        <v>1</v>
      </c>
      <c r="K27">
        <f t="shared" si="1"/>
        <v>1</v>
      </c>
    </row>
    <row r="28" spans="1:11" x14ac:dyDescent="0.25">
      <c r="A28">
        <v>26</v>
      </c>
      <c r="B28" t="s">
        <v>8</v>
      </c>
      <c r="C28" t="s">
        <v>5</v>
      </c>
      <c r="D28">
        <v>6765</v>
      </c>
      <c r="F28">
        <v>8</v>
      </c>
      <c r="G28">
        <v>5</v>
      </c>
      <c r="H28">
        <f>IF(G28&gt;=5,0.3*F28+0.7*G28,G28)</f>
        <v>5.9</v>
      </c>
      <c r="J28">
        <v>1</v>
      </c>
      <c r="K28">
        <f t="shared" si="1"/>
        <v>1</v>
      </c>
    </row>
    <row r="29" spans="1:11" x14ac:dyDescent="0.25">
      <c r="A29">
        <v>27</v>
      </c>
      <c r="B29" t="s">
        <v>64</v>
      </c>
      <c r="C29" t="s">
        <v>14</v>
      </c>
      <c r="D29">
        <v>6262</v>
      </c>
      <c r="F29">
        <v>6</v>
      </c>
      <c r="G29">
        <v>4</v>
      </c>
      <c r="H29">
        <f t="shared" ref="H29" si="6">IF(G29&gt;=5,0.3*F29+0.7*G29,G29)</f>
        <v>4</v>
      </c>
      <c r="J29">
        <v>1</v>
      </c>
      <c r="K29">
        <f t="shared" si="1"/>
        <v>0</v>
      </c>
    </row>
    <row r="30" spans="1:11" x14ac:dyDescent="0.25">
      <c r="A30">
        <v>28</v>
      </c>
      <c r="B30" t="s">
        <v>11</v>
      </c>
      <c r="C30" t="s">
        <v>10</v>
      </c>
      <c r="D30">
        <v>6739</v>
      </c>
      <c r="F30">
        <v>8</v>
      </c>
      <c r="G30">
        <v>0</v>
      </c>
      <c r="H30">
        <f>IF(G30&gt;=5,0.3*F30+0.7*G30,G30)</f>
        <v>0</v>
      </c>
      <c r="J30">
        <v>1</v>
      </c>
      <c r="K30">
        <f t="shared" si="1"/>
        <v>0</v>
      </c>
    </row>
    <row r="31" spans="1:11" x14ac:dyDescent="0.25">
      <c r="A31">
        <v>29</v>
      </c>
      <c r="B31" t="s">
        <v>47</v>
      </c>
      <c r="C31" t="s">
        <v>7</v>
      </c>
      <c r="D31">
        <v>6279</v>
      </c>
      <c r="F31">
        <v>9</v>
      </c>
      <c r="G31">
        <v>3</v>
      </c>
      <c r="H31">
        <f>IF(G31&gt;=5,0.3*F31+0.7*G31,G31)</f>
        <v>3</v>
      </c>
      <c r="J31">
        <v>1</v>
      </c>
      <c r="K31">
        <f t="shared" si="1"/>
        <v>0</v>
      </c>
    </row>
    <row r="32" spans="1:11" x14ac:dyDescent="0.25">
      <c r="A32">
        <v>30</v>
      </c>
      <c r="B32" t="s">
        <v>62</v>
      </c>
      <c r="C32" t="s">
        <v>39</v>
      </c>
      <c r="D32">
        <v>6454</v>
      </c>
      <c r="F32">
        <v>6</v>
      </c>
      <c r="G32">
        <v>3</v>
      </c>
      <c r="H32">
        <f t="shared" ref="H32" si="7">IF(G32&gt;=5,0.3*F32+0.7*G32,G32)</f>
        <v>3</v>
      </c>
      <c r="J32">
        <v>1</v>
      </c>
      <c r="K32">
        <f t="shared" si="1"/>
        <v>0</v>
      </c>
    </row>
  </sheetData>
  <sortState ref="A2:H53">
    <sortCondition ref="B2:B53"/>
    <sortCondition ref="C2:C53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2022-06-26T06:04:45Z</dcterms:modified>
</cp:coreProperties>
</file>