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935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AD63" i="1" l="1"/>
  <c r="AD61" i="1"/>
  <c r="AD60" i="1"/>
  <c r="AD59" i="1"/>
  <c r="AD57" i="1"/>
  <c r="AD56" i="1"/>
  <c r="AD55" i="1"/>
  <c r="AD53" i="1"/>
  <c r="AD50" i="1"/>
  <c r="AD49" i="1"/>
  <c r="AD47" i="1"/>
  <c r="AD45" i="1"/>
  <c r="AD44" i="1"/>
  <c r="AD42" i="1"/>
  <c r="AD37" i="1"/>
  <c r="AD38" i="1"/>
  <c r="AD39" i="1"/>
  <c r="AD40" i="1"/>
  <c r="AD36" i="1"/>
  <c r="AD30" i="1"/>
  <c r="AD31" i="1"/>
  <c r="AD32" i="1"/>
  <c r="AD33" i="1"/>
  <c r="AD34" i="1"/>
  <c r="AD16" i="1"/>
  <c r="AD19" i="1"/>
  <c r="AD20" i="1"/>
  <c r="AD21" i="1"/>
  <c r="AD22" i="1"/>
  <c r="AD24" i="1"/>
  <c r="AD25" i="1"/>
  <c r="AD26" i="1"/>
  <c r="AD27" i="1"/>
  <c r="AD15" i="1"/>
  <c r="AD5" i="1"/>
  <c r="AD6" i="1"/>
  <c r="AD7" i="1"/>
  <c r="AD8" i="1"/>
  <c r="AD10" i="1"/>
  <c r="AD11" i="1"/>
  <c r="AD13" i="1"/>
  <c r="AD4" i="1"/>
  <c r="W63" i="1"/>
  <c r="W62" i="1"/>
  <c r="W61" i="1"/>
  <c r="W59" i="1"/>
  <c r="W58" i="1"/>
  <c r="W57" i="1"/>
  <c r="W52" i="1"/>
  <c r="W51" i="1"/>
  <c r="W49" i="1"/>
  <c r="W48" i="1"/>
  <c r="W47" i="1"/>
  <c r="W44" i="1"/>
  <c r="W43" i="1"/>
  <c r="W42" i="1"/>
  <c r="W40" i="1"/>
  <c r="W39" i="1"/>
  <c r="W37" i="1"/>
  <c r="W36" i="1"/>
  <c r="W34" i="1"/>
  <c r="W33" i="1"/>
  <c r="W32" i="1"/>
  <c r="W30" i="1"/>
  <c r="W28" i="1"/>
  <c r="W27" i="1"/>
  <c r="W25" i="1"/>
  <c r="W18" i="1"/>
  <c r="W19" i="1"/>
  <c r="W20" i="1"/>
  <c r="W21" i="1"/>
  <c r="W22" i="1"/>
  <c r="W23" i="1"/>
  <c r="W17" i="1"/>
  <c r="W15" i="1"/>
  <c r="W8" i="1"/>
  <c r="W9" i="1"/>
  <c r="W10" i="1"/>
  <c r="W11" i="1"/>
  <c r="W12" i="1"/>
  <c r="W13" i="1"/>
  <c r="W7" i="1"/>
  <c r="W4" i="1"/>
  <c r="W5" i="1"/>
  <c r="W3" i="1"/>
  <c r="W2" i="1"/>
  <c r="AA63" i="1" l="1"/>
  <c r="AA61" i="1"/>
  <c r="AA60" i="1"/>
  <c r="AA59" i="1"/>
  <c r="AA57" i="1"/>
  <c r="AA56" i="1"/>
  <c r="AA55" i="1"/>
  <c r="AA53" i="1"/>
  <c r="AA50" i="1"/>
  <c r="AA49" i="1"/>
  <c r="AA47" i="1"/>
  <c r="AA45" i="1"/>
  <c r="AA44" i="1"/>
  <c r="AA42" i="1"/>
  <c r="AA37" i="1"/>
  <c r="AA38" i="1"/>
  <c r="AA39" i="1"/>
  <c r="AA40" i="1"/>
  <c r="AA36" i="1"/>
  <c r="AA30" i="1"/>
  <c r="AA31" i="1"/>
  <c r="AA32" i="1"/>
  <c r="AA33" i="1"/>
  <c r="AA34" i="1"/>
  <c r="AA29" i="1"/>
  <c r="AD29" i="1" s="1"/>
  <c r="AA16" i="1"/>
  <c r="AA17" i="1"/>
  <c r="AD17" i="1" s="1"/>
  <c r="AA18" i="1"/>
  <c r="AD18" i="1" s="1"/>
  <c r="AA19" i="1"/>
  <c r="AA20" i="1"/>
  <c r="AA21" i="1"/>
  <c r="AA22" i="1"/>
  <c r="AA23" i="1"/>
  <c r="AD23" i="1" s="1"/>
  <c r="AA24" i="1"/>
  <c r="AA25" i="1"/>
  <c r="AA26" i="1"/>
  <c r="AA27" i="1"/>
  <c r="AA15" i="1"/>
  <c r="AA5" i="1"/>
  <c r="AA6" i="1"/>
  <c r="AA7" i="1"/>
  <c r="AA8" i="1"/>
  <c r="AA9" i="1"/>
  <c r="AD9" i="1" s="1"/>
  <c r="AA10" i="1"/>
  <c r="AA11" i="1"/>
  <c r="AA12" i="1"/>
  <c r="AD12" i="1" s="1"/>
  <c r="AA13" i="1"/>
  <c r="AA4" i="1"/>
  <c r="AC2" i="1"/>
  <c r="AD2" i="1" l="1"/>
  <c r="AE2" i="1" s="1"/>
</calcChain>
</file>

<file path=xl/sharedStrings.xml><?xml version="1.0" encoding="utf-8"?>
<sst xmlns="http://schemas.openxmlformats.org/spreadsheetml/2006/main" count="133" uniqueCount="106">
  <si>
    <t>Α/Α</t>
  </si>
  <si>
    <t>Επώνυμο</t>
  </si>
  <si>
    <t xml:space="preserve">Όνομα </t>
  </si>
  <si>
    <t>Α.Μ.</t>
  </si>
  <si>
    <t>Κεφάλα</t>
  </si>
  <si>
    <t>Γεωργία</t>
  </si>
  <si>
    <t>Ιωάννης</t>
  </si>
  <si>
    <t>Καφτάνης</t>
  </si>
  <si>
    <t>Χρίστος</t>
  </si>
  <si>
    <t>Καπαράκης</t>
  </si>
  <si>
    <t>Ευάγγελος</t>
  </si>
  <si>
    <t>Πευκιανάκης</t>
  </si>
  <si>
    <t>Γεώργιος</t>
  </si>
  <si>
    <t>Ρουσσάκης</t>
  </si>
  <si>
    <t>Άγγελος</t>
  </si>
  <si>
    <t>Χριστοδούλου</t>
  </si>
  <si>
    <t>Δημήτριος</t>
  </si>
  <si>
    <t>Παμφίλη</t>
  </si>
  <si>
    <t>Δέσποινα</t>
  </si>
  <si>
    <t>Βλαχάκης</t>
  </si>
  <si>
    <t>Τσαβαλάς</t>
  </si>
  <si>
    <t>Πασιάς</t>
  </si>
  <si>
    <t>Εμμανουήλ</t>
  </si>
  <si>
    <t>Χαλκιαδάκης</t>
  </si>
  <si>
    <t>Κούλιαρης</t>
  </si>
  <si>
    <t>Φανούριος</t>
  </si>
  <si>
    <t>Νικόλαος</t>
  </si>
  <si>
    <t>Κουτσάκης</t>
  </si>
  <si>
    <t>Παπουτσάκης</t>
  </si>
  <si>
    <t>Δροσατάκη</t>
  </si>
  <si>
    <t>Μιχαέλα</t>
  </si>
  <si>
    <t>Καραβαλάκη</t>
  </si>
  <si>
    <t>Μαρίνα</t>
  </si>
  <si>
    <t>Μπλάτσου</t>
  </si>
  <si>
    <t>Χρυσούλα</t>
  </si>
  <si>
    <t>Τσικριτσάκη</t>
  </si>
  <si>
    <t>Ελένη</t>
  </si>
  <si>
    <t>Κωνσταντόπουλος</t>
  </si>
  <si>
    <t>Κωνσταντίνος</t>
  </si>
  <si>
    <t>Καλύβας</t>
  </si>
  <si>
    <t>Καλλέργη</t>
  </si>
  <si>
    <t>Σταύρος</t>
  </si>
  <si>
    <t>Μιλτιάδης</t>
  </si>
  <si>
    <t>Μαρία</t>
  </si>
  <si>
    <t>Νεονάκη</t>
  </si>
  <si>
    <t>Κασανίδης</t>
  </si>
  <si>
    <t>Αλαμπάση</t>
  </si>
  <si>
    <t>Ελευθερία</t>
  </si>
  <si>
    <t>Παπακώστα</t>
  </si>
  <si>
    <t>Δήμητρα</t>
  </si>
  <si>
    <t>Ξυδιανός</t>
  </si>
  <si>
    <t>Θεοδώρου</t>
  </si>
  <si>
    <t>Χρυσικός</t>
  </si>
  <si>
    <t>Χριστάκης</t>
  </si>
  <si>
    <t>Μυστικός</t>
  </si>
  <si>
    <t>Παναγιώτης</t>
  </si>
  <si>
    <t>Παντελάκης</t>
  </si>
  <si>
    <t>Μιχαήλ</t>
  </si>
  <si>
    <t>Ευσεβεία</t>
  </si>
  <si>
    <t>Παρασύρης</t>
  </si>
  <si>
    <t>Στέργου</t>
  </si>
  <si>
    <t>Σεραφετινίδου</t>
  </si>
  <si>
    <t>Μυρτώ</t>
  </si>
  <si>
    <t>Αναγνωστάκης</t>
  </si>
  <si>
    <t>Παπαδημητρίου</t>
  </si>
  <si>
    <t>Ευαγγελία</t>
  </si>
  <si>
    <t>Τάτσης</t>
  </si>
  <si>
    <t>Κελαϊδάκης</t>
  </si>
  <si>
    <t>Μεραμβελιωτάκης</t>
  </si>
  <si>
    <t>Μαραθιανός</t>
  </si>
  <si>
    <t>Επαμεινώνδας</t>
  </si>
  <si>
    <t>Σπαντιδάκης</t>
  </si>
  <si>
    <t>Ήλιος</t>
  </si>
  <si>
    <t>Ζαχαρίας</t>
  </si>
  <si>
    <t>Σκαλιδάκης</t>
  </si>
  <si>
    <t>Κολιόπουλος</t>
  </si>
  <si>
    <t>Ραφαήλ</t>
  </si>
  <si>
    <t>Καραγιαννάκης</t>
  </si>
  <si>
    <t>Πέτκοβιτς</t>
  </si>
  <si>
    <t>Καραμανή</t>
  </si>
  <si>
    <t>Ιακωβίνα</t>
  </si>
  <si>
    <t>Πρίφτης</t>
  </si>
  <si>
    <t>Λάζαρος</t>
  </si>
  <si>
    <t>Αλέξανδρος</t>
  </si>
  <si>
    <t>Σιδηροπούλου</t>
  </si>
  <si>
    <t>Κωνσταντίνα</t>
  </si>
  <si>
    <t>Εργαστήριο</t>
  </si>
  <si>
    <t>Τελική εξέταση</t>
  </si>
  <si>
    <t>Γάντζος</t>
  </si>
  <si>
    <t>Μπέλκας</t>
  </si>
  <si>
    <t>Πλουμής</t>
  </si>
  <si>
    <t>Αντώνιος</t>
  </si>
  <si>
    <t>Στεφανής</t>
  </si>
  <si>
    <t>Τουγλής</t>
  </si>
  <si>
    <t>Χατζησταύρου</t>
  </si>
  <si>
    <t>Τζαγκουρνή</t>
  </si>
  <si>
    <t>Μπριλάκη</t>
  </si>
  <si>
    <t>Λεμπιδάκη</t>
  </si>
  <si>
    <t>Κουφάκης</t>
  </si>
  <si>
    <t>Καραμπούλας</t>
  </si>
  <si>
    <t>Σωτήριος</t>
  </si>
  <si>
    <t>Συμμετέχοντες</t>
  </si>
  <si>
    <t>Επιτυχόντες</t>
  </si>
  <si>
    <t>Ποσοστό παρακολούθησης (%)</t>
  </si>
  <si>
    <t>Τελικός βαθμός</t>
  </si>
  <si>
    <t>Ποσοστό επιτυχίας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</si>
</sst>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4"/>
  <sheetViews>
    <sheetView tabSelected="1" topLeftCell="A3" zoomScale="115" zoomScaleNormal="115" workbookViewId="0">
      <selection activeCell="A3" sqref="A3"/>
    </sheetView>
  </sheetViews>
  <sheetFormatPr defaultRowHeight="15" x14ac:dyDescent="0.25"/>
  <cols>
    <col min="1" max="1" width="4.42578125" bestFit="1" customWidth="1"/>
    <col min="2" max="2" width="19.5703125" bestFit="1" customWidth="1"/>
    <col min="3" max="3" width="13.42578125" bestFit="1" customWidth="1"/>
    <col min="4" max="4" width="5.28515625" bestFit="1" customWidth="1"/>
    <col min="5" max="6" width="10.7109375" hidden="1" customWidth="1"/>
    <col min="7" max="11" width="11.85546875" hidden="1" customWidth="1"/>
    <col min="12" max="13" width="10.7109375" hidden="1" customWidth="1"/>
    <col min="14" max="17" width="11.85546875" hidden="1" customWidth="1"/>
    <col min="18" max="22" width="10.7109375" hidden="1" customWidth="1"/>
    <col min="23" max="23" width="29" hidden="1" customWidth="1"/>
    <col min="25" max="25" width="11.42578125" bestFit="1" customWidth="1"/>
    <col min="26" max="26" width="14.5703125" bestFit="1" customWidth="1"/>
    <col min="27" max="27" width="14.85546875" bestFit="1" customWidth="1"/>
    <col min="28" max="28" width="14.5703125" customWidth="1"/>
    <col min="29" max="29" width="14.140625" bestFit="1" customWidth="1"/>
    <col min="30" max="30" width="11.5703125" bestFit="1" customWidth="1"/>
    <col min="31" max="31" width="21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s="1">
        <v>44475</v>
      </c>
      <c r="F1" s="1">
        <v>44476</v>
      </c>
      <c r="G1" s="1">
        <v>44482</v>
      </c>
      <c r="H1" s="1">
        <v>44483</v>
      </c>
      <c r="I1" s="1">
        <v>44489</v>
      </c>
      <c r="J1" s="1">
        <v>44490</v>
      </c>
      <c r="K1" s="1">
        <v>44496</v>
      </c>
      <c r="L1" s="1">
        <v>44503</v>
      </c>
      <c r="M1" s="1">
        <v>44504</v>
      </c>
      <c r="N1" s="1">
        <v>44510</v>
      </c>
      <c r="O1" s="1">
        <v>44518</v>
      </c>
      <c r="P1" s="1">
        <v>44524</v>
      </c>
      <c r="Q1" s="1">
        <v>44525</v>
      </c>
      <c r="R1" s="1">
        <v>44531</v>
      </c>
      <c r="S1" s="1">
        <v>44538</v>
      </c>
      <c r="T1" s="1">
        <v>44539</v>
      </c>
      <c r="U1" s="1">
        <v>44573</v>
      </c>
      <c r="V1" s="1">
        <v>44574</v>
      </c>
      <c r="W1" t="s">
        <v>103</v>
      </c>
      <c r="Y1" t="s">
        <v>86</v>
      </c>
      <c r="Z1" t="s">
        <v>87</v>
      </c>
      <c r="AA1" t="s">
        <v>104</v>
      </c>
      <c r="AC1" t="s">
        <v>101</v>
      </c>
      <c r="AD1" t="s">
        <v>102</v>
      </c>
      <c r="AE1" t="s">
        <v>105</v>
      </c>
    </row>
    <row r="2" spans="1:31" x14ac:dyDescent="0.25"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f>SUM((E2:V2))</f>
        <v>36</v>
      </c>
      <c r="AC2">
        <f>SUM(AC4:AC63)</f>
        <v>48</v>
      </c>
      <c r="AD2">
        <f>SUM(AD4:AD63)</f>
        <v>11</v>
      </c>
      <c r="AE2" s="2">
        <f>100*AD2/AC2</f>
        <v>22.916666666666668</v>
      </c>
    </row>
    <row r="3" spans="1:31" x14ac:dyDescent="0.25">
      <c r="A3">
        <v>1</v>
      </c>
      <c r="B3" t="s">
        <v>46</v>
      </c>
      <c r="C3" t="s">
        <v>47</v>
      </c>
      <c r="D3">
        <v>6925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P3">
        <v>2</v>
      </c>
      <c r="Q3">
        <v>2</v>
      </c>
      <c r="R3">
        <v>2</v>
      </c>
      <c r="S3">
        <v>2</v>
      </c>
      <c r="U3">
        <v>2</v>
      </c>
      <c r="V3">
        <v>2</v>
      </c>
      <c r="W3" s="2">
        <f>100*SUM(E3:V3)/$W$2</f>
        <v>88.888888888888886</v>
      </c>
      <c r="Y3">
        <v>7</v>
      </c>
    </row>
    <row r="4" spans="1:31" x14ac:dyDescent="0.25">
      <c r="A4">
        <v>2</v>
      </c>
      <c r="B4" t="s">
        <v>63</v>
      </c>
      <c r="C4" t="s">
        <v>22</v>
      </c>
      <c r="D4">
        <v>6843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 s="2">
        <f t="shared" ref="W4:W44" si="0">100*SUM(E4:V4)/$W$2</f>
        <v>100</v>
      </c>
      <c r="Y4">
        <v>7</v>
      </c>
      <c r="Z4">
        <v>0</v>
      </c>
      <c r="AA4">
        <f t="shared" ref="AA4:AA13" si="1">IF(Z4&gt;=5,0.3*Y4+0.7*Z4,Z4)</f>
        <v>0</v>
      </c>
      <c r="AC4">
        <v>1</v>
      </c>
      <c r="AD4">
        <f>IF(AA4&gt;=5,1,0)</f>
        <v>0</v>
      </c>
    </row>
    <row r="5" spans="1:31" x14ac:dyDescent="0.25">
      <c r="A5">
        <v>3</v>
      </c>
      <c r="B5" t="s">
        <v>19</v>
      </c>
      <c r="C5" t="s">
        <v>12</v>
      </c>
      <c r="D5">
        <v>6729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O5">
        <v>2</v>
      </c>
      <c r="P5">
        <v>2</v>
      </c>
      <c r="Q5">
        <v>2</v>
      </c>
      <c r="R5">
        <v>2</v>
      </c>
      <c r="T5">
        <v>2</v>
      </c>
      <c r="U5">
        <v>2</v>
      </c>
      <c r="V5">
        <v>2</v>
      </c>
      <c r="W5" s="2">
        <f t="shared" si="0"/>
        <v>88.888888888888886</v>
      </c>
      <c r="Y5">
        <v>5</v>
      </c>
      <c r="Z5">
        <v>5</v>
      </c>
      <c r="AA5">
        <f t="shared" si="1"/>
        <v>5</v>
      </c>
      <c r="AC5">
        <v>1</v>
      </c>
      <c r="AD5">
        <f t="shared" ref="AD5:AD50" si="2">IF(AA5&gt;=5,1,0)</f>
        <v>1</v>
      </c>
    </row>
    <row r="6" spans="1:31" x14ac:dyDescent="0.25">
      <c r="A6">
        <v>4</v>
      </c>
      <c r="B6" t="s">
        <v>88</v>
      </c>
      <c r="C6" t="s">
        <v>8</v>
      </c>
      <c r="D6">
        <v>6496</v>
      </c>
      <c r="W6" s="2"/>
      <c r="Y6">
        <v>7</v>
      </c>
      <c r="Z6">
        <v>5</v>
      </c>
      <c r="AA6">
        <f t="shared" si="1"/>
        <v>5.6</v>
      </c>
      <c r="AC6">
        <v>1</v>
      </c>
      <c r="AD6">
        <f t="shared" si="2"/>
        <v>1</v>
      </c>
    </row>
    <row r="7" spans="1:31" x14ac:dyDescent="0.25">
      <c r="A7">
        <v>5</v>
      </c>
      <c r="B7" t="s">
        <v>29</v>
      </c>
      <c r="C7" t="s">
        <v>30</v>
      </c>
      <c r="D7">
        <v>6833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 s="2">
        <f t="shared" si="0"/>
        <v>100</v>
      </c>
      <c r="Y7">
        <v>8</v>
      </c>
      <c r="Z7">
        <v>0</v>
      </c>
      <c r="AA7">
        <f t="shared" si="1"/>
        <v>0</v>
      </c>
      <c r="AC7">
        <v>1</v>
      </c>
      <c r="AD7">
        <f t="shared" si="2"/>
        <v>0</v>
      </c>
    </row>
    <row r="8" spans="1:31" x14ac:dyDescent="0.25">
      <c r="A8">
        <v>6</v>
      </c>
      <c r="B8" t="s">
        <v>72</v>
      </c>
      <c r="C8" t="s">
        <v>73</v>
      </c>
      <c r="D8">
        <v>6733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 s="2">
        <f t="shared" si="0"/>
        <v>88.888888888888886</v>
      </c>
      <c r="Y8">
        <v>8</v>
      </c>
      <c r="Z8">
        <v>2</v>
      </c>
      <c r="AA8">
        <f t="shared" si="1"/>
        <v>2</v>
      </c>
      <c r="AC8">
        <v>1</v>
      </c>
      <c r="AD8">
        <f t="shared" si="2"/>
        <v>0</v>
      </c>
    </row>
    <row r="9" spans="1:31" x14ac:dyDescent="0.25">
      <c r="A9">
        <v>7</v>
      </c>
      <c r="B9" t="s">
        <v>51</v>
      </c>
      <c r="C9" t="s">
        <v>5</v>
      </c>
      <c r="D9">
        <v>6870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 s="2">
        <f t="shared" si="0"/>
        <v>94.444444444444443</v>
      </c>
      <c r="Y9">
        <v>8</v>
      </c>
      <c r="Z9">
        <v>0</v>
      </c>
      <c r="AA9">
        <f t="shared" si="1"/>
        <v>0</v>
      </c>
      <c r="AC9">
        <v>1</v>
      </c>
      <c r="AD9">
        <f t="shared" si="2"/>
        <v>0</v>
      </c>
    </row>
    <row r="10" spans="1:31" x14ac:dyDescent="0.25">
      <c r="A10">
        <v>8</v>
      </c>
      <c r="B10" t="s">
        <v>40</v>
      </c>
      <c r="C10" t="s">
        <v>58</v>
      </c>
      <c r="D10">
        <v>6798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L10">
        <v>2</v>
      </c>
      <c r="M10">
        <v>2</v>
      </c>
      <c r="N10">
        <v>2</v>
      </c>
      <c r="O10">
        <v>2</v>
      </c>
      <c r="P10">
        <v>2</v>
      </c>
      <c r="R10">
        <v>2</v>
      </c>
      <c r="S10">
        <v>2</v>
      </c>
      <c r="T10">
        <v>2</v>
      </c>
      <c r="U10">
        <v>2</v>
      </c>
      <c r="V10">
        <v>2</v>
      </c>
      <c r="W10" s="2">
        <f t="shared" si="0"/>
        <v>88.888888888888886</v>
      </c>
      <c r="Y10">
        <v>9</v>
      </c>
      <c r="Z10">
        <v>0</v>
      </c>
      <c r="AA10">
        <f t="shared" si="1"/>
        <v>0</v>
      </c>
      <c r="AC10">
        <v>1</v>
      </c>
      <c r="AD10">
        <f t="shared" si="2"/>
        <v>0</v>
      </c>
    </row>
    <row r="11" spans="1:31" x14ac:dyDescent="0.25">
      <c r="A11">
        <v>9</v>
      </c>
      <c r="B11" t="s">
        <v>39</v>
      </c>
      <c r="C11" t="s">
        <v>26</v>
      </c>
      <c r="D11">
        <v>6816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 s="2">
        <f t="shared" si="0"/>
        <v>100</v>
      </c>
      <c r="Y11">
        <v>8</v>
      </c>
      <c r="Z11">
        <v>0</v>
      </c>
      <c r="AA11">
        <f t="shared" si="1"/>
        <v>0</v>
      </c>
      <c r="AC11">
        <v>1</v>
      </c>
      <c r="AD11">
        <f t="shared" si="2"/>
        <v>0</v>
      </c>
    </row>
    <row r="12" spans="1:31" x14ac:dyDescent="0.25">
      <c r="A12">
        <v>10</v>
      </c>
      <c r="B12" t="s">
        <v>9</v>
      </c>
      <c r="C12" t="s">
        <v>10</v>
      </c>
      <c r="D12">
        <v>6822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 s="2">
        <f t="shared" si="0"/>
        <v>100</v>
      </c>
      <c r="Y12">
        <v>8</v>
      </c>
      <c r="Z12">
        <v>0</v>
      </c>
      <c r="AA12">
        <f t="shared" si="1"/>
        <v>0</v>
      </c>
      <c r="AC12">
        <v>1</v>
      </c>
      <c r="AD12">
        <f t="shared" si="2"/>
        <v>0</v>
      </c>
    </row>
    <row r="13" spans="1:31" x14ac:dyDescent="0.25">
      <c r="A13">
        <v>11</v>
      </c>
      <c r="B13" t="s">
        <v>31</v>
      </c>
      <c r="C13" t="s">
        <v>32</v>
      </c>
      <c r="D13">
        <v>6823</v>
      </c>
      <c r="E13">
        <v>2</v>
      </c>
      <c r="F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T13">
        <v>2</v>
      </c>
      <c r="U13">
        <v>2</v>
      </c>
      <c r="V13">
        <v>2</v>
      </c>
      <c r="W13" s="2">
        <f t="shared" si="0"/>
        <v>88.888888888888886</v>
      </c>
      <c r="Y13">
        <v>9</v>
      </c>
      <c r="Z13">
        <v>0</v>
      </c>
      <c r="AA13">
        <f t="shared" si="1"/>
        <v>0</v>
      </c>
      <c r="AC13">
        <v>1</v>
      </c>
      <c r="AD13">
        <f t="shared" si="2"/>
        <v>0</v>
      </c>
    </row>
    <row r="14" spans="1:31" x14ac:dyDescent="0.25">
      <c r="A14">
        <v>12</v>
      </c>
      <c r="B14" t="s">
        <v>77</v>
      </c>
      <c r="C14" t="s">
        <v>55</v>
      </c>
      <c r="D14">
        <v>6799</v>
      </c>
      <c r="G14">
        <v>2</v>
      </c>
      <c r="H14">
        <v>2</v>
      </c>
      <c r="I14">
        <v>2</v>
      </c>
      <c r="K14">
        <v>2</v>
      </c>
      <c r="L14">
        <v>2</v>
      </c>
      <c r="M14">
        <v>2</v>
      </c>
      <c r="N14">
        <v>2</v>
      </c>
      <c r="R14">
        <v>2</v>
      </c>
      <c r="W14" s="2"/>
    </row>
    <row r="15" spans="1:31" x14ac:dyDescent="0.25">
      <c r="A15">
        <v>13</v>
      </c>
      <c r="B15" t="s">
        <v>79</v>
      </c>
      <c r="C15" t="s">
        <v>80</v>
      </c>
      <c r="D15">
        <v>6596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Q15">
        <v>2</v>
      </c>
      <c r="S15">
        <v>2</v>
      </c>
      <c r="T15">
        <v>2</v>
      </c>
      <c r="U15">
        <v>2</v>
      </c>
      <c r="V15">
        <v>2</v>
      </c>
      <c r="W15" s="2">
        <f t="shared" si="0"/>
        <v>72.222222222222229</v>
      </c>
      <c r="Y15">
        <v>3</v>
      </c>
      <c r="Z15">
        <v>0</v>
      </c>
      <c r="AA15">
        <f t="shared" ref="AA15:AA27" si="3">IF(Z15&gt;=5,0.3*Y15+0.7*Z15,Z15)</f>
        <v>0</v>
      </c>
      <c r="AC15">
        <v>1</v>
      </c>
      <c r="AD15">
        <f t="shared" si="2"/>
        <v>0</v>
      </c>
    </row>
    <row r="16" spans="1:31" x14ac:dyDescent="0.25">
      <c r="A16">
        <v>14</v>
      </c>
      <c r="B16" t="s">
        <v>99</v>
      </c>
      <c r="C16" t="s">
        <v>100</v>
      </c>
      <c r="D16">
        <v>6640</v>
      </c>
      <c r="W16" s="2"/>
      <c r="Z16">
        <v>0</v>
      </c>
      <c r="AA16">
        <f t="shared" si="3"/>
        <v>0</v>
      </c>
      <c r="AC16">
        <v>1</v>
      </c>
      <c r="AD16">
        <f t="shared" si="2"/>
        <v>0</v>
      </c>
    </row>
    <row r="17" spans="1:30" x14ac:dyDescent="0.25">
      <c r="A17">
        <v>15</v>
      </c>
      <c r="B17" t="s">
        <v>45</v>
      </c>
      <c r="C17" t="s">
        <v>42</v>
      </c>
      <c r="D17">
        <v>6825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 s="2">
        <f t="shared" si="0"/>
        <v>100</v>
      </c>
      <c r="Y17">
        <v>7</v>
      </c>
      <c r="Z17">
        <v>0</v>
      </c>
      <c r="AA17">
        <f t="shared" si="3"/>
        <v>0</v>
      </c>
      <c r="AC17">
        <v>1</v>
      </c>
      <c r="AD17">
        <f t="shared" si="2"/>
        <v>0</v>
      </c>
    </row>
    <row r="18" spans="1:30" x14ac:dyDescent="0.25">
      <c r="A18">
        <v>16</v>
      </c>
      <c r="B18" t="s">
        <v>7</v>
      </c>
      <c r="C18" t="s">
        <v>8</v>
      </c>
      <c r="D18">
        <v>6890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 s="2">
        <f t="shared" si="0"/>
        <v>100</v>
      </c>
      <c r="Y18">
        <v>8</v>
      </c>
      <c r="Z18">
        <v>0</v>
      </c>
      <c r="AA18">
        <f t="shared" si="3"/>
        <v>0</v>
      </c>
      <c r="AC18">
        <v>1</v>
      </c>
      <c r="AD18">
        <f t="shared" si="2"/>
        <v>0</v>
      </c>
    </row>
    <row r="19" spans="1:30" x14ac:dyDescent="0.25">
      <c r="A19">
        <v>17</v>
      </c>
      <c r="B19" t="s">
        <v>67</v>
      </c>
      <c r="C19" t="s">
        <v>22</v>
      </c>
      <c r="D19">
        <v>6898</v>
      </c>
      <c r="E19">
        <v>2</v>
      </c>
      <c r="F19">
        <v>2</v>
      </c>
      <c r="G19">
        <v>2</v>
      </c>
      <c r="I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 s="2">
        <f t="shared" si="0"/>
        <v>88.888888888888886</v>
      </c>
      <c r="Y19">
        <v>7</v>
      </c>
      <c r="Z19">
        <v>0</v>
      </c>
      <c r="AA19">
        <f t="shared" si="3"/>
        <v>0</v>
      </c>
      <c r="AC19">
        <v>1</v>
      </c>
      <c r="AD19">
        <f t="shared" si="2"/>
        <v>0</v>
      </c>
    </row>
    <row r="20" spans="1:30" x14ac:dyDescent="0.25">
      <c r="A20">
        <v>18</v>
      </c>
      <c r="B20" t="s">
        <v>4</v>
      </c>
      <c r="C20" t="s">
        <v>5</v>
      </c>
      <c r="D20">
        <v>6881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 s="2">
        <f t="shared" si="0"/>
        <v>100</v>
      </c>
      <c r="Y20">
        <v>9</v>
      </c>
      <c r="Z20">
        <v>5</v>
      </c>
      <c r="AA20">
        <f t="shared" si="3"/>
        <v>6.1999999999999993</v>
      </c>
      <c r="AC20">
        <v>1</v>
      </c>
      <c r="AD20">
        <f t="shared" si="2"/>
        <v>1</v>
      </c>
    </row>
    <row r="21" spans="1:30" x14ac:dyDescent="0.25">
      <c r="A21">
        <v>19</v>
      </c>
      <c r="B21" t="s">
        <v>75</v>
      </c>
      <c r="C21" t="s">
        <v>76</v>
      </c>
      <c r="D21">
        <v>6764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P21">
        <v>2</v>
      </c>
      <c r="Q21">
        <v>2</v>
      </c>
      <c r="R21">
        <v>2</v>
      </c>
      <c r="S21">
        <v>2</v>
      </c>
      <c r="U21">
        <v>2</v>
      </c>
      <c r="V21">
        <v>2</v>
      </c>
      <c r="W21" s="2">
        <f t="shared" si="0"/>
        <v>72.222222222222229</v>
      </c>
      <c r="Y21">
        <v>8</v>
      </c>
      <c r="Z21">
        <v>5</v>
      </c>
      <c r="AA21">
        <f t="shared" si="3"/>
        <v>5.9</v>
      </c>
      <c r="AC21">
        <v>1</v>
      </c>
      <c r="AD21">
        <f t="shared" si="2"/>
        <v>1</v>
      </c>
    </row>
    <row r="22" spans="1:30" x14ac:dyDescent="0.25">
      <c r="A22">
        <v>20</v>
      </c>
      <c r="B22" t="s">
        <v>24</v>
      </c>
      <c r="C22" t="s">
        <v>25</v>
      </c>
      <c r="D22">
        <v>6439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 s="2">
        <f t="shared" si="0"/>
        <v>100</v>
      </c>
      <c r="Y22">
        <v>7</v>
      </c>
      <c r="Z22">
        <v>0</v>
      </c>
      <c r="AA22">
        <f t="shared" si="3"/>
        <v>0</v>
      </c>
      <c r="AC22">
        <v>1</v>
      </c>
      <c r="AD22">
        <f t="shared" si="2"/>
        <v>0</v>
      </c>
    </row>
    <row r="23" spans="1:30" x14ac:dyDescent="0.25">
      <c r="A23">
        <v>21</v>
      </c>
      <c r="B23" t="s">
        <v>27</v>
      </c>
      <c r="C23" t="s">
        <v>83</v>
      </c>
      <c r="D23">
        <v>6862</v>
      </c>
      <c r="E23">
        <v>2</v>
      </c>
      <c r="G23">
        <v>2</v>
      </c>
      <c r="H23">
        <v>2</v>
      </c>
      <c r="I23">
        <v>2</v>
      </c>
      <c r="J23">
        <v>2</v>
      </c>
      <c r="L23">
        <v>2</v>
      </c>
      <c r="M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 s="2">
        <f t="shared" si="0"/>
        <v>72.222222222222229</v>
      </c>
      <c r="Y23">
        <v>7</v>
      </c>
      <c r="Z23">
        <v>0</v>
      </c>
      <c r="AA23">
        <f t="shared" si="3"/>
        <v>0</v>
      </c>
      <c r="AC23">
        <v>1</v>
      </c>
      <c r="AD23">
        <f t="shared" si="2"/>
        <v>0</v>
      </c>
    </row>
    <row r="24" spans="1:30" x14ac:dyDescent="0.25">
      <c r="A24">
        <v>22</v>
      </c>
      <c r="B24" t="s">
        <v>98</v>
      </c>
      <c r="C24" t="s">
        <v>12</v>
      </c>
      <c r="D24">
        <v>6556</v>
      </c>
      <c r="W24" s="2"/>
      <c r="Y24">
        <v>6.3</v>
      </c>
      <c r="Z24">
        <v>0</v>
      </c>
      <c r="AA24">
        <f t="shared" si="3"/>
        <v>0</v>
      </c>
      <c r="AC24">
        <v>1</v>
      </c>
      <c r="AD24">
        <f t="shared" si="2"/>
        <v>0</v>
      </c>
    </row>
    <row r="25" spans="1:30" x14ac:dyDescent="0.25">
      <c r="A25">
        <v>23</v>
      </c>
      <c r="B25" t="s">
        <v>37</v>
      </c>
      <c r="C25" t="s">
        <v>38</v>
      </c>
      <c r="D25">
        <v>6582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M25">
        <v>2</v>
      </c>
      <c r="N25">
        <v>2</v>
      </c>
      <c r="O25">
        <v>2</v>
      </c>
      <c r="P25">
        <v>2</v>
      </c>
      <c r="S25">
        <v>2</v>
      </c>
      <c r="U25">
        <v>2</v>
      </c>
      <c r="W25" s="2">
        <f t="shared" si="0"/>
        <v>72.222222222222229</v>
      </c>
      <c r="Y25">
        <v>8</v>
      </c>
      <c r="Z25">
        <v>1</v>
      </c>
      <c r="AA25">
        <f t="shared" si="3"/>
        <v>1</v>
      </c>
      <c r="AC25">
        <v>1</v>
      </c>
      <c r="AD25">
        <f t="shared" si="2"/>
        <v>0</v>
      </c>
    </row>
    <row r="26" spans="1:30" x14ac:dyDescent="0.25">
      <c r="A26">
        <v>24</v>
      </c>
      <c r="B26" t="s">
        <v>97</v>
      </c>
      <c r="C26" t="s">
        <v>36</v>
      </c>
      <c r="D26">
        <v>6735</v>
      </c>
      <c r="W26" s="2"/>
      <c r="Y26">
        <v>9</v>
      </c>
      <c r="Z26">
        <v>0</v>
      </c>
      <c r="AA26">
        <f t="shared" si="3"/>
        <v>0</v>
      </c>
      <c r="AC26">
        <v>1</v>
      </c>
      <c r="AD26">
        <f t="shared" si="2"/>
        <v>0</v>
      </c>
    </row>
    <row r="27" spans="1:30" x14ac:dyDescent="0.25">
      <c r="A27">
        <v>25</v>
      </c>
      <c r="B27" t="s">
        <v>69</v>
      </c>
      <c r="C27" t="s">
        <v>70</v>
      </c>
      <c r="D27">
        <v>6855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 s="2">
        <f t="shared" si="0"/>
        <v>88.888888888888886</v>
      </c>
      <c r="Y27">
        <v>7</v>
      </c>
      <c r="Z27">
        <v>0</v>
      </c>
      <c r="AA27">
        <f t="shared" si="3"/>
        <v>0</v>
      </c>
      <c r="AC27">
        <v>1</v>
      </c>
      <c r="AD27">
        <f t="shared" si="2"/>
        <v>0</v>
      </c>
    </row>
    <row r="28" spans="1:30" x14ac:dyDescent="0.25">
      <c r="A28">
        <v>26</v>
      </c>
      <c r="B28" t="s">
        <v>68</v>
      </c>
      <c r="C28" t="s">
        <v>26</v>
      </c>
      <c r="D28">
        <v>6688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 s="2">
        <f t="shared" si="0"/>
        <v>83.333333333333329</v>
      </c>
      <c r="Y28">
        <v>9</v>
      </c>
    </row>
    <row r="29" spans="1:30" x14ac:dyDescent="0.25">
      <c r="A29">
        <v>27</v>
      </c>
      <c r="B29" t="s">
        <v>89</v>
      </c>
      <c r="C29" t="s">
        <v>12</v>
      </c>
      <c r="D29">
        <v>6494</v>
      </c>
      <c r="W29" s="2"/>
      <c r="Y29">
        <v>5</v>
      </c>
      <c r="Z29">
        <v>1</v>
      </c>
      <c r="AA29">
        <f t="shared" ref="AA29:AA34" si="4">IF(Z29&gt;=5,0.3*Y29+0.7*Z29,Z29)</f>
        <v>1</v>
      </c>
      <c r="AC29">
        <v>1</v>
      </c>
      <c r="AD29">
        <f t="shared" si="2"/>
        <v>0</v>
      </c>
    </row>
    <row r="30" spans="1:30" x14ac:dyDescent="0.25">
      <c r="A30">
        <v>28</v>
      </c>
      <c r="B30" t="s">
        <v>33</v>
      </c>
      <c r="C30" t="s">
        <v>34</v>
      </c>
      <c r="D30">
        <v>6893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N30">
        <v>2</v>
      </c>
      <c r="O30">
        <v>2</v>
      </c>
      <c r="P30">
        <v>2</v>
      </c>
      <c r="Q30">
        <v>2</v>
      </c>
      <c r="S30">
        <v>2</v>
      </c>
      <c r="T30">
        <v>2</v>
      </c>
      <c r="U30">
        <v>2</v>
      </c>
      <c r="V30">
        <v>2</v>
      </c>
      <c r="W30" s="2">
        <f t="shared" si="0"/>
        <v>88.888888888888886</v>
      </c>
      <c r="Y30">
        <v>8</v>
      </c>
      <c r="Z30">
        <v>0</v>
      </c>
      <c r="AA30">
        <f t="shared" si="4"/>
        <v>0</v>
      </c>
      <c r="AC30">
        <v>1</v>
      </c>
      <c r="AD30">
        <f t="shared" si="2"/>
        <v>0</v>
      </c>
    </row>
    <row r="31" spans="1:30" x14ac:dyDescent="0.25">
      <c r="A31">
        <v>29</v>
      </c>
      <c r="B31" t="s">
        <v>96</v>
      </c>
      <c r="C31" t="s">
        <v>43</v>
      </c>
      <c r="D31">
        <v>6719</v>
      </c>
      <c r="W31" s="2"/>
      <c r="Y31">
        <v>9</v>
      </c>
      <c r="Z31">
        <v>0</v>
      </c>
      <c r="AA31">
        <f t="shared" si="4"/>
        <v>0</v>
      </c>
      <c r="AC31">
        <v>1</v>
      </c>
      <c r="AD31">
        <f t="shared" si="2"/>
        <v>0</v>
      </c>
    </row>
    <row r="32" spans="1:30" x14ac:dyDescent="0.25">
      <c r="A32">
        <v>30</v>
      </c>
      <c r="B32" t="s">
        <v>54</v>
      </c>
      <c r="C32" t="s">
        <v>55</v>
      </c>
      <c r="D32">
        <v>6614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O32">
        <v>2</v>
      </c>
      <c r="Q32">
        <v>2</v>
      </c>
      <c r="R32">
        <v>2</v>
      </c>
      <c r="T32">
        <v>2</v>
      </c>
      <c r="W32" s="2">
        <f t="shared" si="0"/>
        <v>72.222222222222229</v>
      </c>
      <c r="Y32">
        <v>9</v>
      </c>
      <c r="Z32">
        <v>6</v>
      </c>
      <c r="AA32">
        <f t="shared" si="4"/>
        <v>6.8999999999999986</v>
      </c>
      <c r="AC32">
        <v>1</v>
      </c>
      <c r="AD32">
        <f t="shared" si="2"/>
        <v>1</v>
      </c>
    </row>
    <row r="33" spans="1:30" x14ac:dyDescent="0.25">
      <c r="A33">
        <v>31</v>
      </c>
      <c r="B33" t="s">
        <v>44</v>
      </c>
      <c r="C33" t="s">
        <v>43</v>
      </c>
      <c r="D33">
        <v>6884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Q33">
        <v>2</v>
      </c>
      <c r="R33">
        <v>2</v>
      </c>
      <c r="S33">
        <v>2</v>
      </c>
      <c r="U33">
        <v>2</v>
      </c>
      <c r="V33">
        <v>2</v>
      </c>
      <c r="W33" s="2">
        <f t="shared" si="0"/>
        <v>88.888888888888886</v>
      </c>
      <c r="Y33">
        <v>8</v>
      </c>
      <c r="Z33">
        <v>0</v>
      </c>
      <c r="AA33">
        <f t="shared" si="4"/>
        <v>0</v>
      </c>
      <c r="AC33">
        <v>1</v>
      </c>
      <c r="AD33">
        <f t="shared" si="2"/>
        <v>0</v>
      </c>
    </row>
    <row r="34" spans="1:30" x14ac:dyDescent="0.25">
      <c r="A34">
        <v>32</v>
      </c>
      <c r="B34" t="s">
        <v>50</v>
      </c>
      <c r="C34" t="s">
        <v>16</v>
      </c>
      <c r="D34">
        <v>6849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U34">
        <v>2</v>
      </c>
      <c r="V34">
        <v>2</v>
      </c>
      <c r="W34" s="2">
        <f t="shared" si="0"/>
        <v>94.444444444444443</v>
      </c>
      <c r="Y34">
        <v>9</v>
      </c>
      <c r="Z34">
        <v>5</v>
      </c>
      <c r="AA34">
        <f t="shared" si="4"/>
        <v>6.1999999999999993</v>
      </c>
      <c r="AC34">
        <v>1</v>
      </c>
      <c r="AD34">
        <f t="shared" si="2"/>
        <v>1</v>
      </c>
    </row>
    <row r="35" spans="1:30" x14ac:dyDescent="0.25">
      <c r="A35">
        <v>33</v>
      </c>
      <c r="B35" t="s">
        <v>17</v>
      </c>
      <c r="C35" t="s">
        <v>18</v>
      </c>
      <c r="D35">
        <v>6698</v>
      </c>
      <c r="E35">
        <v>2</v>
      </c>
      <c r="F35">
        <v>2</v>
      </c>
      <c r="G35">
        <v>2</v>
      </c>
      <c r="H35">
        <v>2</v>
      </c>
      <c r="J35">
        <v>2</v>
      </c>
      <c r="K35">
        <v>2</v>
      </c>
      <c r="L35">
        <v>2</v>
      </c>
      <c r="W35" s="2"/>
    </row>
    <row r="36" spans="1:30" x14ac:dyDescent="0.25">
      <c r="A36">
        <v>34</v>
      </c>
      <c r="B36" t="s">
        <v>56</v>
      </c>
      <c r="C36" t="s">
        <v>6</v>
      </c>
      <c r="D36">
        <v>6578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V36">
        <v>2</v>
      </c>
      <c r="W36" s="2">
        <f t="shared" si="0"/>
        <v>83.333333333333329</v>
      </c>
      <c r="Y36">
        <v>8</v>
      </c>
      <c r="Z36">
        <v>3</v>
      </c>
      <c r="AA36">
        <f>IF(Z36&gt;=5,0.3*Y36+0.7*Z36,Z36)</f>
        <v>3</v>
      </c>
      <c r="AC36">
        <v>1</v>
      </c>
      <c r="AD36">
        <f t="shared" si="2"/>
        <v>0</v>
      </c>
    </row>
    <row r="37" spans="1:30" x14ac:dyDescent="0.25">
      <c r="A37">
        <v>35</v>
      </c>
      <c r="B37" t="s">
        <v>64</v>
      </c>
      <c r="C37" t="s">
        <v>65</v>
      </c>
      <c r="D37">
        <v>6973</v>
      </c>
      <c r="F37">
        <v>2</v>
      </c>
      <c r="G37">
        <v>2</v>
      </c>
      <c r="H37">
        <v>2</v>
      </c>
      <c r="I37">
        <v>2</v>
      </c>
      <c r="K37">
        <v>2</v>
      </c>
      <c r="L37">
        <v>2</v>
      </c>
      <c r="M37">
        <v>2</v>
      </c>
      <c r="N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 s="2">
        <f t="shared" si="0"/>
        <v>83.333333333333329</v>
      </c>
      <c r="Z37">
        <v>0</v>
      </c>
      <c r="AA37">
        <f>IF(Z37&gt;=5,0.3*Y37+0.7*Z37,Z37)</f>
        <v>0</v>
      </c>
      <c r="AC37">
        <v>1</v>
      </c>
      <c r="AD37">
        <f t="shared" si="2"/>
        <v>0</v>
      </c>
    </row>
    <row r="38" spans="1:30" x14ac:dyDescent="0.25">
      <c r="A38">
        <v>36</v>
      </c>
      <c r="B38" t="s">
        <v>64</v>
      </c>
      <c r="C38" t="s">
        <v>6</v>
      </c>
      <c r="D38">
        <v>6769</v>
      </c>
      <c r="W38" s="2"/>
      <c r="Y38">
        <v>7</v>
      </c>
      <c r="Z38">
        <v>3</v>
      </c>
      <c r="AA38">
        <f>IF(Z38&gt;=5,0.3*Y38+0.7*Z38,Z38)</f>
        <v>3</v>
      </c>
      <c r="AC38">
        <v>1</v>
      </c>
      <c r="AD38">
        <f t="shared" si="2"/>
        <v>0</v>
      </c>
    </row>
    <row r="39" spans="1:30" x14ac:dyDescent="0.25">
      <c r="A39">
        <v>37</v>
      </c>
      <c r="B39" t="s">
        <v>48</v>
      </c>
      <c r="C39" t="s">
        <v>49</v>
      </c>
      <c r="D39">
        <v>6824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 s="2">
        <f t="shared" si="0"/>
        <v>100</v>
      </c>
      <c r="Y39">
        <v>8</v>
      </c>
      <c r="Z39">
        <v>0</v>
      </c>
      <c r="AA39">
        <f>IF(Z39&gt;=5,0.3*Y39+0.7*Z39,Z39)</f>
        <v>0</v>
      </c>
      <c r="AC39">
        <v>1</v>
      </c>
      <c r="AD39">
        <f t="shared" si="2"/>
        <v>0</v>
      </c>
    </row>
    <row r="40" spans="1:30" x14ac:dyDescent="0.25">
      <c r="A40">
        <v>38</v>
      </c>
      <c r="B40" t="s">
        <v>28</v>
      </c>
      <c r="C40" t="s">
        <v>10</v>
      </c>
      <c r="D40">
        <v>6745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 s="2">
        <f t="shared" si="0"/>
        <v>88.888888888888886</v>
      </c>
      <c r="Y40">
        <v>8</v>
      </c>
      <c r="Z40">
        <v>2</v>
      </c>
      <c r="AA40">
        <f>IF(Z40&gt;=5,0.3*Y40+0.7*Z40,Z40)</f>
        <v>2</v>
      </c>
      <c r="AC40">
        <v>1</v>
      </c>
      <c r="AD40">
        <f t="shared" si="2"/>
        <v>0</v>
      </c>
    </row>
    <row r="41" spans="1:30" x14ac:dyDescent="0.25">
      <c r="A41">
        <v>39</v>
      </c>
      <c r="B41" t="s">
        <v>59</v>
      </c>
      <c r="C41" t="s">
        <v>38</v>
      </c>
      <c r="D41">
        <v>6817</v>
      </c>
      <c r="E41">
        <v>2</v>
      </c>
      <c r="F41">
        <v>2</v>
      </c>
      <c r="G41">
        <v>2</v>
      </c>
      <c r="H41">
        <v>2</v>
      </c>
      <c r="L41">
        <v>2</v>
      </c>
      <c r="M41">
        <v>2</v>
      </c>
      <c r="N41">
        <v>2</v>
      </c>
      <c r="P41">
        <v>2</v>
      </c>
      <c r="W41" s="2"/>
    </row>
    <row r="42" spans="1:30" x14ac:dyDescent="0.25">
      <c r="A42">
        <v>40</v>
      </c>
      <c r="B42" t="s">
        <v>21</v>
      </c>
      <c r="C42" t="s">
        <v>22</v>
      </c>
      <c r="D42">
        <v>6710</v>
      </c>
      <c r="E42">
        <v>2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 s="2">
        <f t="shared" si="0"/>
        <v>100</v>
      </c>
      <c r="Y42">
        <v>8</v>
      </c>
      <c r="Z42">
        <v>0</v>
      </c>
      <c r="AA42">
        <f>IF(Z42&gt;=5,0.3*Y42+0.7*Z42,Z42)</f>
        <v>0</v>
      </c>
      <c r="AC42">
        <v>1</v>
      </c>
      <c r="AD42">
        <f t="shared" si="2"/>
        <v>0</v>
      </c>
    </row>
    <row r="43" spans="1:30" x14ac:dyDescent="0.25">
      <c r="A43">
        <v>41</v>
      </c>
      <c r="B43" t="s">
        <v>78</v>
      </c>
      <c r="C43" t="s">
        <v>57</v>
      </c>
      <c r="D43">
        <v>6723</v>
      </c>
      <c r="G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2</v>
      </c>
      <c r="Q43">
        <v>2</v>
      </c>
      <c r="V43">
        <v>2</v>
      </c>
      <c r="W43" s="2">
        <f t="shared" si="0"/>
        <v>61.111111111111114</v>
      </c>
    </row>
    <row r="44" spans="1:30" x14ac:dyDescent="0.25">
      <c r="A44">
        <v>42</v>
      </c>
      <c r="B44" t="s">
        <v>11</v>
      </c>
      <c r="C44" t="s">
        <v>12</v>
      </c>
      <c r="D44">
        <v>6805</v>
      </c>
      <c r="E44">
        <v>2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R44">
        <v>2</v>
      </c>
      <c r="S44">
        <v>2</v>
      </c>
      <c r="T44">
        <v>2</v>
      </c>
      <c r="U44">
        <v>2</v>
      </c>
      <c r="V44">
        <v>2</v>
      </c>
      <c r="W44" s="2">
        <f t="shared" si="0"/>
        <v>88.888888888888886</v>
      </c>
      <c r="Y44">
        <v>6</v>
      </c>
      <c r="Z44">
        <v>5</v>
      </c>
      <c r="AA44">
        <f>IF(Z44&gt;=5,0.3*Y44+0.7*Z44,Z44)</f>
        <v>5.3</v>
      </c>
      <c r="AC44">
        <v>1</v>
      </c>
      <c r="AD44">
        <f t="shared" si="2"/>
        <v>1</v>
      </c>
    </row>
    <row r="45" spans="1:30" x14ac:dyDescent="0.25">
      <c r="A45">
        <v>43</v>
      </c>
      <c r="B45" t="s">
        <v>90</v>
      </c>
      <c r="C45" t="s">
        <v>91</v>
      </c>
      <c r="D45">
        <v>6410</v>
      </c>
      <c r="W45" s="2"/>
      <c r="Z45">
        <v>2</v>
      </c>
      <c r="AA45">
        <f>IF(Z45&gt;=5,0.3*Y45+0.7*Z45,Z45)</f>
        <v>2</v>
      </c>
      <c r="AC45">
        <v>1</v>
      </c>
      <c r="AD45">
        <f t="shared" si="2"/>
        <v>0</v>
      </c>
    </row>
    <row r="46" spans="1:30" x14ac:dyDescent="0.25">
      <c r="A46">
        <v>44</v>
      </c>
      <c r="B46" t="s">
        <v>81</v>
      </c>
      <c r="C46" t="s">
        <v>82</v>
      </c>
      <c r="D46">
        <v>6546</v>
      </c>
      <c r="H46">
        <v>2</v>
      </c>
      <c r="J46">
        <v>2</v>
      </c>
      <c r="M46">
        <v>2</v>
      </c>
      <c r="N46">
        <v>2</v>
      </c>
      <c r="P46">
        <v>2</v>
      </c>
      <c r="R46">
        <v>2</v>
      </c>
      <c r="S46">
        <v>2</v>
      </c>
      <c r="W46" s="2"/>
      <c r="Y46">
        <v>3</v>
      </c>
    </row>
    <row r="47" spans="1:30" x14ac:dyDescent="0.25">
      <c r="A47">
        <v>45</v>
      </c>
      <c r="B47" t="s">
        <v>13</v>
      </c>
      <c r="C47" t="s">
        <v>14</v>
      </c>
      <c r="D47">
        <v>6923</v>
      </c>
      <c r="E47">
        <v>2</v>
      </c>
      <c r="F47">
        <v>2</v>
      </c>
      <c r="G47">
        <v>2</v>
      </c>
      <c r="H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 s="2">
        <f t="shared" ref="W47:W49" si="5">100*SUM(E47:V47)/$W$2</f>
        <v>83.333333333333329</v>
      </c>
      <c r="Y47">
        <v>9</v>
      </c>
      <c r="Z47">
        <v>3</v>
      </c>
      <c r="AA47">
        <f>IF(Z47&gt;=5,0.3*Y47+0.7*Z47,Z47)</f>
        <v>3</v>
      </c>
      <c r="AC47">
        <v>1</v>
      </c>
      <c r="AD47">
        <f t="shared" si="2"/>
        <v>0</v>
      </c>
    </row>
    <row r="48" spans="1:30" x14ac:dyDescent="0.25">
      <c r="A48">
        <v>46</v>
      </c>
      <c r="B48" t="s">
        <v>61</v>
      </c>
      <c r="C48" t="s">
        <v>62</v>
      </c>
      <c r="D48">
        <v>6725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W48" s="2">
        <f t="shared" si="5"/>
        <v>88.888888888888886</v>
      </c>
      <c r="Y48">
        <v>8</v>
      </c>
    </row>
    <row r="49" spans="1:30" x14ac:dyDescent="0.25">
      <c r="A49">
        <v>47</v>
      </c>
      <c r="B49" t="s">
        <v>84</v>
      </c>
      <c r="C49" t="s">
        <v>85</v>
      </c>
      <c r="D49">
        <v>6980</v>
      </c>
      <c r="L49">
        <v>2</v>
      </c>
      <c r="N49">
        <v>2</v>
      </c>
      <c r="O49">
        <v>2</v>
      </c>
      <c r="P49">
        <v>2</v>
      </c>
      <c r="Q49">
        <v>2</v>
      </c>
      <c r="R49">
        <v>2</v>
      </c>
      <c r="U49">
        <v>2</v>
      </c>
      <c r="V49">
        <v>2</v>
      </c>
      <c r="W49" s="2">
        <f t="shared" si="5"/>
        <v>44.444444444444443</v>
      </c>
      <c r="Z49">
        <v>2</v>
      </c>
      <c r="AA49">
        <f>IF(Z49&gt;=5,0.3*Y49+0.7*Z49,Z49)</f>
        <v>2</v>
      </c>
      <c r="AC49">
        <v>1</v>
      </c>
      <c r="AD49">
        <f t="shared" si="2"/>
        <v>0</v>
      </c>
    </row>
    <row r="50" spans="1:30" x14ac:dyDescent="0.25">
      <c r="A50">
        <v>48</v>
      </c>
      <c r="B50" t="s">
        <v>74</v>
      </c>
      <c r="C50" t="s">
        <v>16</v>
      </c>
      <c r="D50">
        <v>6598</v>
      </c>
      <c r="G50">
        <v>2</v>
      </c>
      <c r="K50">
        <v>2</v>
      </c>
      <c r="L50">
        <v>2</v>
      </c>
      <c r="M50">
        <v>2</v>
      </c>
      <c r="O50">
        <v>2</v>
      </c>
      <c r="P50">
        <v>2</v>
      </c>
      <c r="W50" s="2"/>
      <c r="Y50">
        <v>8</v>
      </c>
      <c r="Z50">
        <v>5</v>
      </c>
      <c r="AA50">
        <f>IF(Z50&gt;=5,0.3*Y50+0.7*Z50,Z50)</f>
        <v>5.9</v>
      </c>
      <c r="AC50">
        <v>1</v>
      </c>
      <c r="AD50">
        <f t="shared" si="2"/>
        <v>1</v>
      </c>
    </row>
    <row r="51" spans="1:30" x14ac:dyDescent="0.25">
      <c r="A51">
        <v>49</v>
      </c>
      <c r="B51" t="s">
        <v>71</v>
      </c>
      <c r="C51" t="s">
        <v>57</v>
      </c>
      <c r="D51">
        <v>6761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W51" s="2">
        <f t="shared" ref="W51:W52" si="6">100*SUM(E51:V51)/$W$2</f>
        <v>77.777777777777771</v>
      </c>
      <c r="Y51">
        <v>6</v>
      </c>
    </row>
    <row r="52" spans="1:30" x14ac:dyDescent="0.25">
      <c r="A52">
        <v>50</v>
      </c>
      <c r="B52" t="s">
        <v>60</v>
      </c>
      <c r="C52" t="s">
        <v>41</v>
      </c>
      <c r="D52">
        <v>6812</v>
      </c>
      <c r="E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 s="2">
        <f t="shared" si="6"/>
        <v>94.444444444444443</v>
      </c>
      <c r="Y52">
        <v>7</v>
      </c>
    </row>
    <row r="53" spans="1:30" x14ac:dyDescent="0.25">
      <c r="A53">
        <v>51</v>
      </c>
      <c r="B53" t="s">
        <v>92</v>
      </c>
      <c r="C53" t="s">
        <v>38</v>
      </c>
      <c r="D53">
        <v>6210</v>
      </c>
      <c r="W53" s="2"/>
      <c r="Y53">
        <v>6</v>
      </c>
      <c r="Z53">
        <v>0</v>
      </c>
      <c r="AA53">
        <f>IF(Z53&gt;=5,0.3*Y53+0.7*Z53,Z53)</f>
        <v>0</v>
      </c>
      <c r="AC53">
        <v>1</v>
      </c>
      <c r="AD53">
        <f t="shared" ref="AD53" si="7">IF(AA53&gt;=5,1,0)</f>
        <v>0</v>
      </c>
    </row>
    <row r="54" spans="1:30" x14ac:dyDescent="0.25">
      <c r="A54">
        <v>52</v>
      </c>
      <c r="B54" t="s">
        <v>66</v>
      </c>
      <c r="C54" t="s">
        <v>38</v>
      </c>
      <c r="D54">
        <v>6504</v>
      </c>
      <c r="F54">
        <v>2</v>
      </c>
      <c r="G54">
        <v>2</v>
      </c>
      <c r="I54">
        <v>2</v>
      </c>
      <c r="K54">
        <v>2</v>
      </c>
      <c r="N54">
        <v>2</v>
      </c>
      <c r="W54" s="2"/>
    </row>
    <row r="55" spans="1:30" x14ac:dyDescent="0.25">
      <c r="A55">
        <v>53</v>
      </c>
      <c r="B55" t="s">
        <v>95</v>
      </c>
      <c r="C55" t="s">
        <v>43</v>
      </c>
      <c r="D55">
        <v>6732</v>
      </c>
      <c r="W55" s="2"/>
      <c r="Y55">
        <v>9</v>
      </c>
      <c r="Z55">
        <v>0</v>
      </c>
      <c r="AA55">
        <f>IF(Z55&gt;=5,0.3*Y55+0.7*Z55,Z55)</f>
        <v>0</v>
      </c>
      <c r="AC55">
        <v>1</v>
      </c>
      <c r="AD55">
        <f t="shared" ref="AD55:AD57" si="8">IF(AA55&gt;=5,1,0)</f>
        <v>0</v>
      </c>
    </row>
    <row r="56" spans="1:30" x14ac:dyDescent="0.25">
      <c r="A56">
        <v>54</v>
      </c>
      <c r="B56" t="s">
        <v>93</v>
      </c>
      <c r="C56" t="s">
        <v>26</v>
      </c>
      <c r="D56">
        <v>6167</v>
      </c>
      <c r="W56" s="2"/>
      <c r="Y56">
        <v>7</v>
      </c>
      <c r="Z56">
        <v>5</v>
      </c>
      <c r="AA56">
        <f>IF(Z56&gt;=5,0.3*Y56+0.7*Z56,Z56)</f>
        <v>5.6</v>
      </c>
      <c r="AC56">
        <v>1</v>
      </c>
      <c r="AD56">
        <f t="shared" si="8"/>
        <v>1</v>
      </c>
    </row>
    <row r="57" spans="1:30" x14ac:dyDescent="0.25">
      <c r="A57">
        <v>55</v>
      </c>
      <c r="B57" t="s">
        <v>20</v>
      </c>
      <c r="C57" t="s">
        <v>8</v>
      </c>
      <c r="D57">
        <v>6765</v>
      </c>
      <c r="E57">
        <v>2</v>
      </c>
      <c r="F57">
        <v>2</v>
      </c>
      <c r="G57">
        <v>2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T57">
        <v>2</v>
      </c>
      <c r="U57">
        <v>2</v>
      </c>
      <c r="V57">
        <v>2</v>
      </c>
      <c r="W57" s="2">
        <f t="shared" ref="W57:W59" si="9">100*SUM(E57:V57)/$W$2</f>
        <v>94.444444444444443</v>
      </c>
      <c r="Y57">
        <v>8</v>
      </c>
      <c r="Z57">
        <v>0</v>
      </c>
      <c r="AA57">
        <f>IF(Z57&gt;=5,0.3*Y57+0.7*Z57,Z57)</f>
        <v>0</v>
      </c>
      <c r="AC57">
        <v>1</v>
      </c>
      <c r="AD57">
        <f t="shared" si="8"/>
        <v>0</v>
      </c>
    </row>
    <row r="58" spans="1:30" x14ac:dyDescent="0.25">
      <c r="A58">
        <v>56</v>
      </c>
      <c r="B58" t="s">
        <v>35</v>
      </c>
      <c r="C58" t="s">
        <v>36</v>
      </c>
      <c r="D58">
        <v>6911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R58">
        <v>2</v>
      </c>
      <c r="S58">
        <v>2</v>
      </c>
      <c r="T58">
        <v>2</v>
      </c>
      <c r="V58">
        <v>2</v>
      </c>
      <c r="W58" s="2">
        <f t="shared" si="9"/>
        <v>88.888888888888886</v>
      </c>
      <c r="Y58">
        <v>9</v>
      </c>
    </row>
    <row r="59" spans="1:30" x14ac:dyDescent="0.25">
      <c r="A59">
        <v>57</v>
      </c>
      <c r="B59" t="s">
        <v>23</v>
      </c>
      <c r="C59" t="s">
        <v>22</v>
      </c>
      <c r="D59">
        <v>6739</v>
      </c>
      <c r="E59">
        <v>2</v>
      </c>
      <c r="F59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T59">
        <v>2</v>
      </c>
      <c r="U59">
        <v>2</v>
      </c>
      <c r="V59">
        <v>2</v>
      </c>
      <c r="W59" s="2">
        <f t="shared" si="9"/>
        <v>94.444444444444443</v>
      </c>
      <c r="Y59">
        <v>8</v>
      </c>
      <c r="Z59">
        <v>0</v>
      </c>
      <c r="AA59">
        <f>IF(Z59&gt;=5,0.3*Y59+0.7*Z59,Z59)</f>
        <v>0</v>
      </c>
      <c r="AC59">
        <v>1</v>
      </c>
      <c r="AD59">
        <f t="shared" ref="AD59:AD61" si="10">IF(AA59&gt;=5,1,0)</f>
        <v>0</v>
      </c>
    </row>
    <row r="60" spans="1:30" x14ac:dyDescent="0.25">
      <c r="A60">
        <v>58</v>
      </c>
      <c r="B60" t="s">
        <v>94</v>
      </c>
      <c r="C60" t="s">
        <v>12</v>
      </c>
      <c r="D60">
        <v>6279</v>
      </c>
      <c r="W60" s="2"/>
      <c r="Y60">
        <v>9</v>
      </c>
      <c r="Z60">
        <v>0</v>
      </c>
      <c r="AA60">
        <f>IF(Z60&gt;=5,0.3*Y60+0.7*Z60,Z60)</f>
        <v>0</v>
      </c>
      <c r="AC60">
        <v>1</v>
      </c>
      <c r="AD60">
        <f t="shared" si="10"/>
        <v>0</v>
      </c>
    </row>
    <row r="61" spans="1:30" x14ac:dyDescent="0.25">
      <c r="A61">
        <v>59</v>
      </c>
      <c r="B61" t="s">
        <v>53</v>
      </c>
      <c r="C61" t="s">
        <v>22</v>
      </c>
      <c r="D61">
        <v>6922</v>
      </c>
      <c r="E61">
        <v>2</v>
      </c>
      <c r="F61">
        <v>2</v>
      </c>
      <c r="G61">
        <v>2</v>
      </c>
      <c r="H61">
        <v>2</v>
      </c>
      <c r="I61">
        <v>2</v>
      </c>
      <c r="K61">
        <v>2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S61">
        <v>2</v>
      </c>
      <c r="T61">
        <v>2</v>
      </c>
      <c r="U61">
        <v>2</v>
      </c>
      <c r="V61">
        <v>2</v>
      </c>
      <c r="W61" s="2">
        <f t="shared" ref="W61:W63" si="11">100*SUM(E61:V61)/$W$2</f>
        <v>88.888888888888886</v>
      </c>
      <c r="Y61">
        <v>8</v>
      </c>
      <c r="Z61">
        <v>5</v>
      </c>
      <c r="AA61">
        <f>IF(Z61&gt;=5,0.3*Y61+0.7*Z61,Z61)</f>
        <v>5.9</v>
      </c>
      <c r="AC61">
        <v>1</v>
      </c>
      <c r="AD61">
        <f t="shared" si="10"/>
        <v>1</v>
      </c>
    </row>
    <row r="62" spans="1:30" x14ac:dyDescent="0.25">
      <c r="A62">
        <v>60</v>
      </c>
      <c r="B62" t="s">
        <v>15</v>
      </c>
      <c r="C62" t="s">
        <v>16</v>
      </c>
      <c r="D62">
        <v>6789</v>
      </c>
      <c r="E62">
        <v>2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O62">
        <v>2</v>
      </c>
      <c r="P62">
        <v>2</v>
      </c>
      <c r="Q62">
        <v>2</v>
      </c>
      <c r="R62">
        <v>2</v>
      </c>
      <c r="S62">
        <v>2</v>
      </c>
      <c r="T62">
        <v>2</v>
      </c>
      <c r="U62">
        <v>2</v>
      </c>
      <c r="V62">
        <v>2</v>
      </c>
      <c r="W62" s="2">
        <f t="shared" si="11"/>
        <v>83.333333333333329</v>
      </c>
      <c r="Y62">
        <v>8</v>
      </c>
    </row>
    <row r="63" spans="1:30" x14ac:dyDescent="0.25">
      <c r="A63">
        <v>61</v>
      </c>
      <c r="B63" t="s">
        <v>52</v>
      </c>
      <c r="C63" t="s">
        <v>16</v>
      </c>
      <c r="D63">
        <v>6928</v>
      </c>
      <c r="E63">
        <v>2</v>
      </c>
      <c r="F63">
        <v>2</v>
      </c>
      <c r="G63">
        <v>2</v>
      </c>
      <c r="H63">
        <v>2</v>
      </c>
      <c r="I63">
        <v>2</v>
      </c>
      <c r="K63">
        <v>2</v>
      </c>
      <c r="L63">
        <v>2</v>
      </c>
      <c r="M63">
        <v>2</v>
      </c>
      <c r="N63">
        <v>2</v>
      </c>
      <c r="P63">
        <v>2</v>
      </c>
      <c r="R63">
        <v>2</v>
      </c>
      <c r="S63">
        <v>2</v>
      </c>
      <c r="T63">
        <v>2</v>
      </c>
      <c r="U63">
        <v>2</v>
      </c>
      <c r="V63">
        <v>2</v>
      </c>
      <c r="W63" s="2">
        <f t="shared" si="11"/>
        <v>83.333333333333329</v>
      </c>
      <c r="Y63">
        <v>8</v>
      </c>
      <c r="Z63">
        <v>5</v>
      </c>
      <c r="AA63">
        <f>IF(Z63&gt;=5,0.3*Y63+0.7*Z63,Z63)</f>
        <v>5.9</v>
      </c>
      <c r="AC63">
        <v>1</v>
      </c>
      <c r="AD63">
        <f t="shared" ref="AD63" si="12">IF(AA63&gt;=5,1,0)</f>
        <v>1</v>
      </c>
    </row>
    <row r="64" spans="1:30" x14ac:dyDescent="0.25">
      <c r="W64" s="2"/>
    </row>
    <row r="65" spans="23:23" x14ac:dyDescent="0.25">
      <c r="W65" s="2"/>
    </row>
    <row r="66" spans="23:23" x14ac:dyDescent="0.25">
      <c r="W66" s="2"/>
    </row>
    <row r="67" spans="23:23" x14ac:dyDescent="0.25">
      <c r="W67" s="2"/>
    </row>
    <row r="68" spans="23:23" x14ac:dyDescent="0.25">
      <c r="W68" s="2"/>
    </row>
    <row r="69" spans="23:23" x14ac:dyDescent="0.25">
      <c r="W69" s="2"/>
    </row>
    <row r="70" spans="23:23" x14ac:dyDescent="0.25">
      <c r="W70" s="2"/>
    </row>
    <row r="71" spans="23:23" x14ac:dyDescent="0.25">
      <c r="W71" s="2"/>
    </row>
    <row r="72" spans="23:23" x14ac:dyDescent="0.25">
      <c r="W72" s="2"/>
    </row>
    <row r="73" spans="23:23" x14ac:dyDescent="0.25">
      <c r="W73" s="2"/>
    </row>
    <row r="74" spans="23:23" x14ac:dyDescent="0.25">
      <c r="W74" s="2"/>
    </row>
    <row r="75" spans="23:23" x14ac:dyDescent="0.25">
      <c r="W75" s="2"/>
    </row>
    <row r="76" spans="23:23" x14ac:dyDescent="0.25">
      <c r="W76" s="2"/>
    </row>
    <row r="77" spans="23:23" x14ac:dyDescent="0.25">
      <c r="W77" s="2"/>
    </row>
    <row r="78" spans="23:23" x14ac:dyDescent="0.25">
      <c r="W78" s="2"/>
    </row>
    <row r="79" spans="23:23" x14ac:dyDescent="0.25">
      <c r="W79" s="2"/>
    </row>
    <row r="80" spans="23:23" x14ac:dyDescent="0.25">
      <c r="W80" s="2"/>
    </row>
    <row r="81" spans="23:23" x14ac:dyDescent="0.25">
      <c r="W81" s="2"/>
    </row>
    <row r="82" spans="23:23" x14ac:dyDescent="0.25">
      <c r="W82" s="2"/>
    </row>
    <row r="83" spans="23:23" x14ac:dyDescent="0.25">
      <c r="W83" s="2"/>
    </row>
    <row r="84" spans="23:23" x14ac:dyDescent="0.25">
      <c r="W84" s="2"/>
    </row>
    <row r="85" spans="23:23" x14ac:dyDescent="0.25">
      <c r="W85" s="2"/>
    </row>
    <row r="86" spans="23:23" x14ac:dyDescent="0.25">
      <c r="W86" s="2"/>
    </row>
    <row r="87" spans="23:23" x14ac:dyDescent="0.25">
      <c r="W87" s="2"/>
    </row>
    <row r="88" spans="23:23" x14ac:dyDescent="0.25">
      <c r="W88" s="2"/>
    </row>
    <row r="89" spans="23:23" x14ac:dyDescent="0.25">
      <c r="W89" s="2"/>
    </row>
    <row r="90" spans="23:23" x14ac:dyDescent="0.25">
      <c r="W90" s="2"/>
    </row>
    <row r="91" spans="23:23" x14ac:dyDescent="0.25">
      <c r="W91" s="2"/>
    </row>
    <row r="92" spans="23:23" x14ac:dyDescent="0.25">
      <c r="W92" s="2"/>
    </row>
    <row r="93" spans="23:23" x14ac:dyDescent="0.25">
      <c r="W93" s="2"/>
    </row>
    <row r="94" spans="23:23" x14ac:dyDescent="0.25">
      <c r="W94" s="2"/>
    </row>
    <row r="95" spans="23:23" x14ac:dyDescent="0.25">
      <c r="W95" s="2"/>
    </row>
    <row r="96" spans="23:23" x14ac:dyDescent="0.25">
      <c r="W96" s="2"/>
    </row>
    <row r="97" spans="23:23" x14ac:dyDescent="0.25">
      <c r="W97" s="2"/>
    </row>
    <row r="98" spans="23:23" x14ac:dyDescent="0.25">
      <c r="W98" s="2"/>
    </row>
    <row r="99" spans="23:23" x14ac:dyDescent="0.25">
      <c r="W99" s="2"/>
    </row>
    <row r="100" spans="23:23" x14ac:dyDescent="0.25">
      <c r="W100" s="2"/>
    </row>
    <row r="101" spans="23:23" x14ac:dyDescent="0.25">
      <c r="W101" s="2"/>
    </row>
    <row r="102" spans="23:23" x14ac:dyDescent="0.25">
      <c r="W102" s="2"/>
    </row>
    <row r="103" spans="23:23" x14ac:dyDescent="0.25">
      <c r="W103" s="2"/>
    </row>
    <row r="104" spans="23:23" x14ac:dyDescent="0.25">
      <c r="W104" s="2"/>
    </row>
    <row r="105" spans="23:23" x14ac:dyDescent="0.25">
      <c r="W105" s="2"/>
    </row>
    <row r="106" spans="23:23" x14ac:dyDescent="0.25">
      <c r="W106" s="2"/>
    </row>
    <row r="107" spans="23:23" x14ac:dyDescent="0.25">
      <c r="W107" s="2"/>
    </row>
    <row r="108" spans="23:23" x14ac:dyDescent="0.25">
      <c r="W108" s="2"/>
    </row>
    <row r="109" spans="23:23" x14ac:dyDescent="0.25">
      <c r="W109" s="2"/>
    </row>
    <row r="110" spans="23:23" x14ac:dyDescent="0.25">
      <c r="W110" s="2"/>
    </row>
    <row r="111" spans="23:23" x14ac:dyDescent="0.25">
      <c r="W111" s="2"/>
    </row>
    <row r="112" spans="23:23" x14ac:dyDescent="0.25">
      <c r="W112" s="2"/>
    </row>
    <row r="113" spans="23:23" x14ac:dyDescent="0.25">
      <c r="W113" s="2"/>
    </row>
    <row r="114" spans="23:23" x14ac:dyDescent="0.25">
      <c r="W114" s="2"/>
    </row>
    <row r="115" spans="23:23" x14ac:dyDescent="0.25">
      <c r="W115" s="2"/>
    </row>
    <row r="116" spans="23:23" x14ac:dyDescent="0.25">
      <c r="W116" s="2"/>
    </row>
    <row r="117" spans="23:23" x14ac:dyDescent="0.25">
      <c r="W117" s="2"/>
    </row>
    <row r="118" spans="23:23" x14ac:dyDescent="0.25">
      <c r="W118" s="2"/>
    </row>
    <row r="119" spans="23:23" x14ac:dyDescent="0.25">
      <c r="W119" s="2"/>
    </row>
    <row r="120" spans="23:23" x14ac:dyDescent="0.25">
      <c r="W120" s="2"/>
    </row>
    <row r="121" spans="23:23" x14ac:dyDescent="0.25">
      <c r="W121" s="2"/>
    </row>
    <row r="122" spans="23:23" x14ac:dyDescent="0.25">
      <c r="W122" s="2"/>
    </row>
    <row r="123" spans="23:23" x14ac:dyDescent="0.25">
      <c r="W123" s="2"/>
    </row>
    <row r="124" spans="23:23" x14ac:dyDescent="0.25">
      <c r="W124" s="2"/>
    </row>
    <row r="125" spans="23:23" x14ac:dyDescent="0.25">
      <c r="W125" s="2"/>
    </row>
    <row r="126" spans="23:23" x14ac:dyDescent="0.25">
      <c r="W126" s="2"/>
    </row>
    <row r="127" spans="23:23" x14ac:dyDescent="0.25">
      <c r="W127" s="2"/>
    </row>
    <row r="128" spans="23:23" x14ac:dyDescent="0.25">
      <c r="W128" s="2"/>
    </row>
    <row r="129" spans="23:23" x14ac:dyDescent="0.25">
      <c r="W129" s="2"/>
    </row>
    <row r="130" spans="23:23" x14ac:dyDescent="0.25">
      <c r="W130" s="2"/>
    </row>
    <row r="131" spans="23:23" x14ac:dyDescent="0.25">
      <c r="W131" s="2"/>
    </row>
    <row r="132" spans="23:23" x14ac:dyDescent="0.25">
      <c r="W132" s="2"/>
    </row>
    <row r="133" spans="23:23" x14ac:dyDescent="0.25">
      <c r="W133" s="2"/>
    </row>
    <row r="134" spans="23:23" x14ac:dyDescent="0.25">
      <c r="W134" s="2"/>
    </row>
  </sheetData>
  <sortState ref="A2:H53">
    <sortCondition ref="B2:B53"/>
    <sortCondition ref="C2:C5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2022-02-07T07:16:34Z</dcterms:modified>
</cp:coreProperties>
</file>