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avu\Documents\Μηχανική - Πανεπιστήμιο\"/>
    </mc:Choice>
  </mc:AlternateContent>
  <xr:revisionPtr revIDLastSave="0" documentId="13_ncr:1_{0463F130-0984-442C-9E78-94851190823B}" xr6:coauthVersionLast="47" xr6:coauthVersionMax="47" xr10:uidLastSave="{00000000-0000-0000-0000-000000000000}"/>
  <bookViews>
    <workbookView xWindow="-108" yWindow="-108" windowWidth="23256" windowHeight="12456" xr2:uid="{16814F61-21C8-432C-85B3-C167219EA909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 a="1"/>
  <c r="O16" i="1" s="1"/>
  <c r="AA2" i="1"/>
  <c r="Z8" i="1"/>
  <c r="AC8" i="1" s="1"/>
  <c r="Z12" i="1"/>
  <c r="AC12" i="1" s="1"/>
  <c r="Z10" i="1"/>
  <c r="AC10" i="1" s="1"/>
  <c r="Z6" i="1"/>
  <c r="AC6" i="1" s="1"/>
  <c r="Z4" i="1"/>
  <c r="AC4" i="1" s="1"/>
  <c r="AC2" i="1"/>
  <c r="AB2" i="1"/>
  <c r="Z2" i="1"/>
  <c r="AA12" i="1" l="1"/>
  <c r="AB12" i="1"/>
  <c r="AB10" i="1"/>
  <c r="AA10" i="1"/>
  <c r="AA8" i="1"/>
  <c r="AB8" i="1"/>
  <c r="AA6" i="1"/>
  <c r="AB6" i="1"/>
  <c r="AB4" i="1"/>
  <c r="AA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<sst xmlns="http://schemas.openxmlformats.org/spreadsheetml/2006/main" count="64" uniqueCount="24">
  <si>
    <t>A</t>
  </si>
  <si>
    <t>B</t>
  </si>
  <si>
    <t>C</t>
  </si>
  <si>
    <t>D</t>
  </si>
  <si>
    <t>X</t>
  </si>
  <si>
    <t>Y</t>
  </si>
  <si>
    <t>Ay</t>
  </si>
  <si>
    <t>N1</t>
  </si>
  <si>
    <t>N2</t>
  </si>
  <si>
    <t>N3</t>
  </si>
  <si>
    <t>N4</t>
  </si>
  <si>
    <t>N5</t>
  </si>
  <si>
    <t>Εξωτερικές δυνάμεις</t>
  </si>
  <si>
    <t>By</t>
  </si>
  <si>
    <t>Bz</t>
  </si>
  <si>
    <t>Dx</t>
  </si>
  <si>
    <t>Dy</t>
  </si>
  <si>
    <t>Dz</t>
  </si>
  <si>
    <t>N6</t>
  </si>
  <si>
    <t>Z</t>
  </si>
  <si>
    <t>cos(θx)</t>
  </si>
  <si>
    <t>cos(θy)</t>
  </si>
  <si>
    <t>cos(θz)</t>
  </si>
  <si>
    <t>Μέτρο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</si>
</sst>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textRotation="255" wrapText="1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63500</xdr:colOff>
      <xdr:row>1</xdr:row>
      <xdr:rowOff>0</xdr:rowOff>
    </xdr:from>
    <xdr:to>
      <xdr:col>21</xdr:col>
      <xdr:colOff>246380</xdr:colOff>
      <xdr:row>2</xdr:row>
      <xdr:rowOff>21590</xdr:rowOff>
    </xdr:to>
    <xdr:pic>
      <xdr:nvPicPr>
        <xdr:cNvPr id="1097" name="Εικόνα 1096">
          <a:extLst>
            <a:ext uri="{FF2B5EF4-FFF2-40B4-BE49-F238E27FC236}">
              <a16:creationId xmlns:a16="http://schemas.microsoft.com/office/drawing/2014/main" id="{77010A23-C9CC-036A-5764-7484A300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546100"/>
          <a:ext cx="182880" cy="205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88900</xdr:colOff>
      <xdr:row>3</xdr:row>
      <xdr:rowOff>6350</xdr:rowOff>
    </xdr:from>
    <xdr:to>
      <xdr:col>22</xdr:col>
      <xdr:colOff>6350</xdr:colOff>
      <xdr:row>4</xdr:row>
      <xdr:rowOff>29210</xdr:rowOff>
    </xdr:to>
    <xdr:pic>
      <xdr:nvPicPr>
        <xdr:cNvPr id="1104" name="Εικόνα 1103">
          <a:extLst>
            <a:ext uri="{FF2B5EF4-FFF2-40B4-BE49-F238E27FC236}">
              <a16:creationId xmlns:a16="http://schemas.microsoft.com/office/drawing/2014/main" id="{A3D2C1DD-E7A5-C6AD-6C4D-4D04F8B7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920750"/>
          <a:ext cx="266700" cy="207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82550</xdr:colOff>
      <xdr:row>5</xdr:row>
      <xdr:rowOff>0</xdr:rowOff>
    </xdr:from>
    <xdr:to>
      <xdr:col>22</xdr:col>
      <xdr:colOff>15240</xdr:colOff>
      <xdr:row>6</xdr:row>
      <xdr:rowOff>22860</xdr:rowOff>
    </xdr:to>
    <xdr:pic>
      <xdr:nvPicPr>
        <xdr:cNvPr id="1105" name="Εικόνα 1104">
          <a:extLst>
            <a:ext uri="{FF2B5EF4-FFF2-40B4-BE49-F238E27FC236}">
              <a16:creationId xmlns:a16="http://schemas.microsoft.com/office/drawing/2014/main" id="{178CE2AE-8663-91ED-ED02-6726FFAD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550" y="1282700"/>
          <a:ext cx="281940" cy="207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88900</xdr:colOff>
      <xdr:row>7</xdr:row>
      <xdr:rowOff>6350</xdr:rowOff>
    </xdr:from>
    <xdr:to>
      <xdr:col>21</xdr:col>
      <xdr:colOff>271780</xdr:colOff>
      <xdr:row>8</xdr:row>
      <xdr:rowOff>29210</xdr:rowOff>
    </xdr:to>
    <xdr:pic>
      <xdr:nvPicPr>
        <xdr:cNvPr id="1106" name="Εικόνα 1105">
          <a:extLst>
            <a:ext uri="{FF2B5EF4-FFF2-40B4-BE49-F238E27FC236}">
              <a16:creationId xmlns:a16="http://schemas.microsoft.com/office/drawing/2014/main" id="{EE647BE6-5867-0B9F-635C-A9D4435B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1657350"/>
          <a:ext cx="182880" cy="207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82550</xdr:colOff>
      <xdr:row>8</xdr:row>
      <xdr:rowOff>171450</xdr:rowOff>
    </xdr:from>
    <xdr:to>
      <xdr:col>21</xdr:col>
      <xdr:colOff>303530</xdr:colOff>
      <xdr:row>10</xdr:row>
      <xdr:rowOff>2540</xdr:rowOff>
    </xdr:to>
    <xdr:pic>
      <xdr:nvPicPr>
        <xdr:cNvPr id="1107" name="Εικόνα 1106">
          <a:extLst>
            <a:ext uri="{FF2B5EF4-FFF2-40B4-BE49-F238E27FC236}">
              <a16:creationId xmlns:a16="http://schemas.microsoft.com/office/drawing/2014/main" id="{1B49F666-2889-9A54-9E74-F9999675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550" y="2006600"/>
          <a:ext cx="220980" cy="19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76200</xdr:colOff>
      <xdr:row>10</xdr:row>
      <xdr:rowOff>165100</xdr:rowOff>
    </xdr:from>
    <xdr:to>
      <xdr:col>21</xdr:col>
      <xdr:colOff>259080</xdr:colOff>
      <xdr:row>12</xdr:row>
      <xdr:rowOff>3810</xdr:rowOff>
    </xdr:to>
    <xdr:pic>
      <xdr:nvPicPr>
        <xdr:cNvPr id="1108" name="Εικόνα 1107">
          <a:extLst>
            <a:ext uri="{FF2B5EF4-FFF2-40B4-BE49-F238E27FC236}">
              <a16:creationId xmlns:a16="http://schemas.microsoft.com/office/drawing/2014/main" id="{BADFF51F-9E7D-ACC3-A57E-CA577BBF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2200" y="2368550"/>
          <a:ext cx="182880" cy="207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110490</xdr:colOff>
      <xdr:row>13</xdr:row>
      <xdr:rowOff>146050</xdr:rowOff>
    </xdr:from>
    <xdr:to>
      <xdr:col>12</xdr:col>
      <xdr:colOff>345364</xdr:colOff>
      <xdr:row>34</xdr:row>
      <xdr:rowOff>168275</xdr:rowOff>
    </xdr:to>
    <xdr:grpSp>
      <xdr:nvGrpSpPr>
        <xdr:cNvPr id="1111" name="Καμβάς 56">
          <a:extLst>
            <a:ext uri="{FF2B5EF4-FFF2-40B4-BE49-F238E27FC236}">
              <a16:creationId xmlns:a16="http://schemas.microsoft.com/office/drawing/2014/main" id="{EBA26AEF-9916-98B5-4B03-C336C7A55788}"/>
            </a:ext>
          </a:extLst>
        </xdr:cNvPr>
        <xdr:cNvGrpSpPr/>
      </xdr:nvGrpSpPr>
      <xdr:grpSpPr>
        <a:xfrm>
          <a:off x="110490" y="2660650"/>
          <a:ext cx="4204201" cy="3804516"/>
          <a:chOff x="237566" y="0"/>
          <a:chExt cx="4190924" cy="3889375"/>
        </a:xfrm>
      </xdr:grpSpPr>
      <xdr:sp macro="" textlink="">
        <xdr:nvSpPr>
          <xdr:cNvPr id="1112" name="Ορθογώνιο 1111">
            <a:extLst>
              <a:ext uri="{FF2B5EF4-FFF2-40B4-BE49-F238E27FC236}">
                <a16:creationId xmlns:a16="http://schemas.microsoft.com/office/drawing/2014/main" id="{64FCA992-DBDD-48F8-148E-46AE2192D08F}"/>
              </a:ext>
            </a:extLst>
          </xdr:cNvPr>
          <xdr:cNvSpPr/>
        </xdr:nvSpPr>
        <xdr:spPr>
          <a:xfrm>
            <a:off x="568960" y="914400"/>
            <a:ext cx="3859530" cy="2974975"/>
          </a:xfrm>
          <a:prstGeom prst="rect">
            <a:avLst/>
          </a:prstGeom>
        </xdr:spPr>
      </xdr:sp>
      <xdr:cxnSp macro="">
        <xdr:nvCxnSpPr>
          <xdr:cNvPr id="1113" name="Ευθύγραμμο βέλος σύνδεσης 1112">
            <a:extLst>
              <a:ext uri="{FF2B5EF4-FFF2-40B4-BE49-F238E27FC236}">
                <a16:creationId xmlns:a16="http://schemas.microsoft.com/office/drawing/2014/main" id="{8B4B4A51-B013-3664-92CF-C5EE0135978D}"/>
              </a:ext>
            </a:extLst>
          </xdr:cNvPr>
          <xdr:cNvCxnSpPr/>
        </xdr:nvCxnSpPr>
        <xdr:spPr>
          <a:xfrm flipH="1">
            <a:off x="237566" y="568038"/>
            <a:ext cx="2456328" cy="159571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4" name="Ευθύγραμμο βέλος σύνδεσης 1113">
            <a:extLst>
              <a:ext uri="{FF2B5EF4-FFF2-40B4-BE49-F238E27FC236}">
                <a16:creationId xmlns:a16="http://schemas.microsoft.com/office/drawing/2014/main" id="{4331236E-8B34-3525-DFE3-49483D32E51B}"/>
              </a:ext>
            </a:extLst>
          </xdr:cNvPr>
          <xdr:cNvCxnSpPr/>
        </xdr:nvCxnSpPr>
        <xdr:spPr>
          <a:xfrm flipV="1">
            <a:off x="1470212" y="229825"/>
            <a:ext cx="12225" cy="189807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5" name="Ευθύγραμμο βέλος σύνδεσης 1114">
            <a:extLst>
              <a:ext uri="{FF2B5EF4-FFF2-40B4-BE49-F238E27FC236}">
                <a16:creationId xmlns:a16="http://schemas.microsoft.com/office/drawing/2014/main" id="{07258038-E123-A64B-115A-4E77DC948719}"/>
              </a:ext>
            </a:extLst>
          </xdr:cNvPr>
          <xdr:cNvCxnSpPr/>
        </xdr:nvCxnSpPr>
        <xdr:spPr>
          <a:xfrm>
            <a:off x="519953" y="1056614"/>
            <a:ext cx="2940423" cy="93233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6" name="Πλαίσιο κειμένου 16">
            <a:extLst>
              <a:ext uri="{FF2B5EF4-FFF2-40B4-BE49-F238E27FC236}">
                <a16:creationId xmlns:a16="http://schemas.microsoft.com/office/drawing/2014/main" id="{FBC540C9-D3D4-A1B5-C945-D42D5AF63B93}"/>
              </a:ext>
            </a:extLst>
          </xdr:cNvPr>
          <xdr:cNvSpPr txBox="1"/>
        </xdr:nvSpPr>
        <xdr:spPr>
          <a:xfrm>
            <a:off x="434029" y="2133301"/>
            <a:ext cx="79375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l-GR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Χ</a:t>
            </a:r>
          </a:p>
        </xdr:txBody>
      </xdr:sp>
      <xdr:sp macro="" textlink="">
        <xdr:nvSpPr>
          <xdr:cNvPr id="1117" name="Πλαίσιο κειμένου 38">
            <a:extLst>
              <a:ext uri="{FF2B5EF4-FFF2-40B4-BE49-F238E27FC236}">
                <a16:creationId xmlns:a16="http://schemas.microsoft.com/office/drawing/2014/main" id="{EDC7CBF0-9BCA-05F5-460E-77974EE81994}"/>
              </a:ext>
            </a:extLst>
          </xdr:cNvPr>
          <xdr:cNvSpPr txBox="1"/>
        </xdr:nvSpPr>
        <xdr:spPr>
          <a:xfrm>
            <a:off x="1445581" y="0"/>
            <a:ext cx="7239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l-GR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Ζ</a:t>
            </a:r>
          </a:p>
        </xdr:txBody>
      </xdr:sp>
      <xdr:sp macro="" textlink="">
        <xdr:nvSpPr>
          <xdr:cNvPr id="1118" name="Πλαίσιο κειμένου 44">
            <a:extLst>
              <a:ext uri="{FF2B5EF4-FFF2-40B4-BE49-F238E27FC236}">
                <a16:creationId xmlns:a16="http://schemas.microsoft.com/office/drawing/2014/main" id="{8226B35A-C53D-484C-298F-3C167E530224}"/>
              </a:ext>
            </a:extLst>
          </xdr:cNvPr>
          <xdr:cNvSpPr txBox="1"/>
        </xdr:nvSpPr>
        <xdr:spPr>
          <a:xfrm>
            <a:off x="1066066" y="1839269"/>
            <a:ext cx="12319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l-GR" sz="11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Β</a:t>
            </a:r>
            <a:r>
              <a:rPr lang="en-US" sz="1100" baseline="-250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y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119" name="Ευθεία γραμμή σύνδεσης 1118">
            <a:extLst>
              <a:ext uri="{FF2B5EF4-FFF2-40B4-BE49-F238E27FC236}">
                <a16:creationId xmlns:a16="http://schemas.microsoft.com/office/drawing/2014/main" id="{7F1FBFA0-D25B-EAF9-A899-D2EB9513DB6D}"/>
              </a:ext>
            </a:extLst>
          </xdr:cNvPr>
          <xdr:cNvCxnSpPr/>
        </xdr:nvCxnSpPr>
        <xdr:spPr>
          <a:xfrm flipH="1" flipV="1">
            <a:off x="558800" y="333191"/>
            <a:ext cx="5080" cy="150876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0" name="Πλαίσιο κειμένου 85">
            <a:extLst>
              <a:ext uri="{FF2B5EF4-FFF2-40B4-BE49-F238E27FC236}">
                <a16:creationId xmlns:a16="http://schemas.microsoft.com/office/drawing/2014/main" id="{38BE0797-B4C3-1FAC-3827-E9369C9BA6AF}"/>
              </a:ext>
            </a:extLst>
          </xdr:cNvPr>
          <xdr:cNvSpPr txBox="1"/>
        </xdr:nvSpPr>
        <xdr:spPr>
          <a:xfrm>
            <a:off x="3497514" y="1884733"/>
            <a:ext cx="7493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Y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121" name="Ευθεία γραμμή σύνδεσης 1120">
            <a:extLst>
              <a:ext uri="{FF2B5EF4-FFF2-40B4-BE49-F238E27FC236}">
                <a16:creationId xmlns:a16="http://schemas.microsoft.com/office/drawing/2014/main" id="{C715CBAC-B3C3-4EE0-05EC-9D5B5A66E3D8}"/>
              </a:ext>
            </a:extLst>
          </xdr:cNvPr>
          <xdr:cNvCxnSpPr/>
        </xdr:nvCxnSpPr>
        <xdr:spPr>
          <a:xfrm>
            <a:off x="1483659" y="370814"/>
            <a:ext cx="1725706" cy="1541930"/>
          </a:xfrm>
          <a:prstGeom prst="line">
            <a:avLst/>
          </a:prstGeom>
          <a:ln w="508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2" name="Ευθεία γραμμή σύνδεσης 1121">
            <a:extLst>
              <a:ext uri="{FF2B5EF4-FFF2-40B4-BE49-F238E27FC236}">
                <a16:creationId xmlns:a16="http://schemas.microsoft.com/office/drawing/2014/main" id="{A03B079C-8237-880A-F790-BD15EB83D3D1}"/>
              </a:ext>
            </a:extLst>
          </xdr:cNvPr>
          <xdr:cNvCxnSpPr/>
        </xdr:nvCxnSpPr>
        <xdr:spPr>
          <a:xfrm>
            <a:off x="1958788" y="1038685"/>
            <a:ext cx="1246094" cy="860612"/>
          </a:xfrm>
          <a:prstGeom prst="line">
            <a:avLst/>
          </a:prstGeom>
          <a:ln w="508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Ευθεία γραμμή σύνδεσης 1122">
            <a:extLst>
              <a:ext uri="{FF2B5EF4-FFF2-40B4-BE49-F238E27FC236}">
                <a16:creationId xmlns:a16="http://schemas.microsoft.com/office/drawing/2014/main" id="{C12DE388-F2C5-3FC2-F075-AA159F84EA9C}"/>
              </a:ext>
            </a:extLst>
          </xdr:cNvPr>
          <xdr:cNvCxnSpPr/>
        </xdr:nvCxnSpPr>
        <xdr:spPr>
          <a:xfrm>
            <a:off x="860612" y="1751379"/>
            <a:ext cx="2348753" cy="161365"/>
          </a:xfrm>
          <a:prstGeom prst="line">
            <a:avLst/>
          </a:prstGeom>
          <a:ln w="508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Ευθεία γραμμή σύνδεσης 1123">
            <a:extLst>
              <a:ext uri="{FF2B5EF4-FFF2-40B4-BE49-F238E27FC236}">
                <a16:creationId xmlns:a16="http://schemas.microsoft.com/office/drawing/2014/main" id="{7A0CE2A1-640C-7DCD-BF6B-749B47BBC57D}"/>
              </a:ext>
            </a:extLst>
          </xdr:cNvPr>
          <xdr:cNvCxnSpPr/>
        </xdr:nvCxnSpPr>
        <xdr:spPr>
          <a:xfrm>
            <a:off x="1483658" y="375297"/>
            <a:ext cx="484095" cy="667870"/>
          </a:xfrm>
          <a:prstGeom prst="line">
            <a:avLst/>
          </a:prstGeom>
          <a:ln w="508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Ευθεία γραμμή σύνδεσης 1124">
            <a:extLst>
              <a:ext uri="{FF2B5EF4-FFF2-40B4-BE49-F238E27FC236}">
                <a16:creationId xmlns:a16="http://schemas.microsoft.com/office/drawing/2014/main" id="{F60C860F-A771-5223-0DFC-14FE91D617AE}"/>
              </a:ext>
            </a:extLst>
          </xdr:cNvPr>
          <xdr:cNvCxnSpPr/>
        </xdr:nvCxnSpPr>
        <xdr:spPr>
          <a:xfrm flipH="1">
            <a:off x="883024" y="384262"/>
            <a:ext cx="605117" cy="1367117"/>
          </a:xfrm>
          <a:prstGeom prst="line">
            <a:avLst/>
          </a:prstGeom>
          <a:ln w="508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Ευθεία γραμμή σύνδεσης 1125">
            <a:extLst>
              <a:ext uri="{FF2B5EF4-FFF2-40B4-BE49-F238E27FC236}">
                <a16:creationId xmlns:a16="http://schemas.microsoft.com/office/drawing/2014/main" id="{FFCFDE54-8C38-C632-6B46-64A9A642FEED}"/>
              </a:ext>
            </a:extLst>
          </xdr:cNvPr>
          <xdr:cNvCxnSpPr/>
        </xdr:nvCxnSpPr>
        <xdr:spPr>
          <a:xfrm flipV="1">
            <a:off x="874059" y="1029720"/>
            <a:ext cx="1102658" cy="726142"/>
          </a:xfrm>
          <a:prstGeom prst="line">
            <a:avLst/>
          </a:prstGeom>
          <a:ln w="508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7" name="Οβάλ 1126">
            <a:extLst>
              <a:ext uri="{FF2B5EF4-FFF2-40B4-BE49-F238E27FC236}">
                <a16:creationId xmlns:a16="http://schemas.microsoft.com/office/drawing/2014/main" id="{6A4D7E7D-16D4-F4D2-B0CE-63F5638E2C25}"/>
              </a:ext>
            </a:extLst>
          </xdr:cNvPr>
          <xdr:cNvSpPr/>
        </xdr:nvSpPr>
        <xdr:spPr>
          <a:xfrm>
            <a:off x="856129" y="1706556"/>
            <a:ext cx="76200" cy="77421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l-GR"/>
          </a:p>
        </xdr:txBody>
      </xdr:sp>
      <xdr:sp macro="" textlink="">
        <xdr:nvSpPr>
          <xdr:cNvPr id="1128" name="Οβάλ 1127">
            <a:extLst>
              <a:ext uri="{FF2B5EF4-FFF2-40B4-BE49-F238E27FC236}">
                <a16:creationId xmlns:a16="http://schemas.microsoft.com/office/drawing/2014/main" id="{C63A1589-3398-F5D5-1382-DBDD2D23FCFB}"/>
              </a:ext>
            </a:extLst>
          </xdr:cNvPr>
          <xdr:cNvSpPr/>
        </xdr:nvSpPr>
        <xdr:spPr>
          <a:xfrm>
            <a:off x="3151093" y="1863438"/>
            <a:ext cx="76200" cy="77421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l-GR"/>
          </a:p>
        </xdr:txBody>
      </xdr:sp>
      <xdr:sp macro="" textlink="">
        <xdr:nvSpPr>
          <xdr:cNvPr id="1129" name="Οβάλ 1128">
            <a:extLst>
              <a:ext uri="{FF2B5EF4-FFF2-40B4-BE49-F238E27FC236}">
                <a16:creationId xmlns:a16="http://schemas.microsoft.com/office/drawing/2014/main" id="{A3919060-E91C-D614-4696-B114B5D52B67}"/>
              </a:ext>
            </a:extLst>
          </xdr:cNvPr>
          <xdr:cNvSpPr/>
        </xdr:nvSpPr>
        <xdr:spPr>
          <a:xfrm>
            <a:off x="1918446" y="1011791"/>
            <a:ext cx="76200" cy="77421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l-GR"/>
          </a:p>
        </xdr:txBody>
      </xdr:sp>
      <xdr:sp macro="" textlink="">
        <xdr:nvSpPr>
          <xdr:cNvPr id="1130" name="Οβάλ 1129">
            <a:extLst>
              <a:ext uri="{FF2B5EF4-FFF2-40B4-BE49-F238E27FC236}">
                <a16:creationId xmlns:a16="http://schemas.microsoft.com/office/drawing/2014/main" id="{370B86D8-09C3-35AA-B076-A9B52470E1B5}"/>
              </a:ext>
            </a:extLst>
          </xdr:cNvPr>
          <xdr:cNvSpPr/>
        </xdr:nvSpPr>
        <xdr:spPr>
          <a:xfrm>
            <a:off x="1447799" y="352885"/>
            <a:ext cx="76200" cy="77421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l-GR"/>
          </a:p>
        </xdr:txBody>
      </xdr:sp>
      <xdr:cxnSp macro="">
        <xdr:nvCxnSpPr>
          <xdr:cNvPr id="1131" name="Ευθύγραμμο βέλος σύνδεσης 1130">
            <a:extLst>
              <a:ext uri="{FF2B5EF4-FFF2-40B4-BE49-F238E27FC236}">
                <a16:creationId xmlns:a16="http://schemas.microsoft.com/office/drawing/2014/main" id="{FDA9D201-CE19-32B2-FEDE-591BAA60A960}"/>
              </a:ext>
            </a:extLst>
          </xdr:cNvPr>
          <xdr:cNvCxnSpPr>
            <a:stCxn id="1128" idx="4"/>
          </xdr:cNvCxnSpPr>
        </xdr:nvCxnSpPr>
        <xdr:spPr>
          <a:xfrm flipH="1">
            <a:off x="3182470" y="1940859"/>
            <a:ext cx="6723" cy="632012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Ευθύγραμμο βέλος σύνδεσης 1131">
            <a:extLst>
              <a:ext uri="{FF2B5EF4-FFF2-40B4-BE49-F238E27FC236}">
                <a16:creationId xmlns:a16="http://schemas.microsoft.com/office/drawing/2014/main" id="{02261CB6-3B12-B3A9-8665-9A6C6102FD8C}"/>
              </a:ext>
            </a:extLst>
          </xdr:cNvPr>
          <xdr:cNvCxnSpPr>
            <a:stCxn id="1129" idx="7"/>
          </xdr:cNvCxnSpPr>
        </xdr:nvCxnSpPr>
        <xdr:spPr>
          <a:xfrm flipH="1">
            <a:off x="1694329" y="1023129"/>
            <a:ext cx="289158" cy="205036"/>
          </a:xfrm>
          <a:prstGeom prst="straightConnector1">
            <a:avLst/>
          </a:prstGeom>
          <a:ln w="19050">
            <a:solidFill>
              <a:srgbClr val="FFC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Ευθύγραμμο βέλος σύνδεσης 1132">
            <a:extLst>
              <a:ext uri="{FF2B5EF4-FFF2-40B4-BE49-F238E27FC236}">
                <a16:creationId xmlns:a16="http://schemas.microsoft.com/office/drawing/2014/main" id="{EA822A65-76DD-B238-F549-472EB8F15AF3}"/>
              </a:ext>
            </a:extLst>
          </xdr:cNvPr>
          <xdr:cNvCxnSpPr/>
        </xdr:nvCxnSpPr>
        <xdr:spPr>
          <a:xfrm>
            <a:off x="894231" y="1757082"/>
            <a:ext cx="351863" cy="112059"/>
          </a:xfrm>
          <a:prstGeom prst="straightConnector1">
            <a:avLst/>
          </a:prstGeom>
          <a:ln w="19050">
            <a:solidFill>
              <a:srgbClr val="FFC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Ευθύγραμμο βέλος σύνδεσης 1133">
            <a:extLst>
              <a:ext uri="{FF2B5EF4-FFF2-40B4-BE49-F238E27FC236}">
                <a16:creationId xmlns:a16="http://schemas.microsoft.com/office/drawing/2014/main" id="{DB012606-E61E-AADF-4481-685956D555BF}"/>
              </a:ext>
            </a:extLst>
          </xdr:cNvPr>
          <xdr:cNvCxnSpPr>
            <a:stCxn id="1127" idx="0"/>
          </xdr:cNvCxnSpPr>
        </xdr:nvCxnSpPr>
        <xdr:spPr>
          <a:xfrm flipH="1" flipV="1">
            <a:off x="891988" y="1362635"/>
            <a:ext cx="2241" cy="343921"/>
          </a:xfrm>
          <a:prstGeom prst="straightConnector1">
            <a:avLst/>
          </a:prstGeom>
          <a:ln w="19050">
            <a:solidFill>
              <a:srgbClr val="FFC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Ευθύγραμμο βέλος σύνδεσης 1134">
            <a:extLst>
              <a:ext uri="{FF2B5EF4-FFF2-40B4-BE49-F238E27FC236}">
                <a16:creationId xmlns:a16="http://schemas.microsoft.com/office/drawing/2014/main" id="{E5A1B76E-FC83-ADD7-2B3E-D79743889CC0}"/>
              </a:ext>
            </a:extLst>
          </xdr:cNvPr>
          <xdr:cNvCxnSpPr/>
        </xdr:nvCxnSpPr>
        <xdr:spPr>
          <a:xfrm>
            <a:off x="1956549" y="1048871"/>
            <a:ext cx="351863" cy="112059"/>
          </a:xfrm>
          <a:prstGeom prst="straightConnector1">
            <a:avLst/>
          </a:prstGeom>
          <a:ln w="19050">
            <a:solidFill>
              <a:srgbClr val="FFC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Ευθύγραμμο βέλος σύνδεσης 1135">
            <a:extLst>
              <a:ext uri="{FF2B5EF4-FFF2-40B4-BE49-F238E27FC236}">
                <a16:creationId xmlns:a16="http://schemas.microsoft.com/office/drawing/2014/main" id="{12AB3743-D34C-2CF1-6400-523B53A778FF}"/>
              </a:ext>
            </a:extLst>
          </xdr:cNvPr>
          <xdr:cNvCxnSpPr/>
        </xdr:nvCxnSpPr>
        <xdr:spPr>
          <a:xfrm flipH="1" flipV="1">
            <a:off x="1958788" y="694765"/>
            <a:ext cx="2241" cy="343921"/>
          </a:xfrm>
          <a:prstGeom prst="straightConnector1">
            <a:avLst/>
          </a:prstGeom>
          <a:ln w="19050">
            <a:solidFill>
              <a:srgbClr val="FFC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Ευθύγραμμο βέλος σύνδεσης 1136">
            <a:extLst>
              <a:ext uri="{FF2B5EF4-FFF2-40B4-BE49-F238E27FC236}">
                <a16:creationId xmlns:a16="http://schemas.microsoft.com/office/drawing/2014/main" id="{EB3B36BF-9530-21AD-268B-80F9174BB513}"/>
              </a:ext>
            </a:extLst>
          </xdr:cNvPr>
          <xdr:cNvCxnSpPr/>
        </xdr:nvCxnSpPr>
        <xdr:spPr>
          <a:xfrm>
            <a:off x="1485902" y="389965"/>
            <a:ext cx="351863" cy="112059"/>
          </a:xfrm>
          <a:prstGeom prst="straightConnector1">
            <a:avLst/>
          </a:prstGeom>
          <a:ln w="19050">
            <a:solidFill>
              <a:srgbClr val="FFC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8" name="Πλαίσιο κειμένου 97">
            <a:extLst>
              <a:ext uri="{FF2B5EF4-FFF2-40B4-BE49-F238E27FC236}">
                <a16:creationId xmlns:a16="http://schemas.microsoft.com/office/drawing/2014/main" id="{ED24773D-F1A8-F422-7A0C-900C551B86A8}"/>
              </a:ext>
            </a:extLst>
          </xdr:cNvPr>
          <xdr:cNvSpPr txBox="1"/>
        </xdr:nvSpPr>
        <xdr:spPr>
          <a:xfrm>
            <a:off x="711960" y="1314834"/>
            <a:ext cx="117475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l-GR" sz="11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Β</a:t>
            </a:r>
            <a:r>
              <a:rPr lang="en-US" sz="1100" baseline="-250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z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39" name="Πλαίσιο κειμένου 98">
            <a:extLst>
              <a:ext uri="{FF2B5EF4-FFF2-40B4-BE49-F238E27FC236}">
                <a16:creationId xmlns:a16="http://schemas.microsoft.com/office/drawing/2014/main" id="{FED462EE-48B2-98BC-C658-957FD68D12C9}"/>
              </a:ext>
            </a:extLst>
          </xdr:cNvPr>
          <xdr:cNvSpPr txBox="1"/>
        </xdr:nvSpPr>
        <xdr:spPr>
          <a:xfrm>
            <a:off x="1819102" y="1189328"/>
            <a:ext cx="13081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</a:t>
            </a:r>
            <a:r>
              <a:rPr lang="en-US" sz="1100" baseline="-250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x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0" name="Πλαίσιο κειμένου 99">
            <a:extLst>
              <a:ext uri="{FF2B5EF4-FFF2-40B4-BE49-F238E27FC236}">
                <a16:creationId xmlns:a16="http://schemas.microsoft.com/office/drawing/2014/main" id="{61C9FBA3-F27B-074B-09F2-43CD2D01E3D4}"/>
              </a:ext>
            </a:extLst>
          </xdr:cNvPr>
          <xdr:cNvSpPr txBox="1"/>
        </xdr:nvSpPr>
        <xdr:spPr>
          <a:xfrm>
            <a:off x="2029772" y="606621"/>
            <a:ext cx="127635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</a:t>
            </a:r>
            <a:r>
              <a:rPr lang="en-US" sz="1100" baseline="-250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z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1" name="Πλαίσιο κειμένου 100">
            <a:extLst>
              <a:ext uri="{FF2B5EF4-FFF2-40B4-BE49-F238E27FC236}">
                <a16:creationId xmlns:a16="http://schemas.microsoft.com/office/drawing/2014/main" id="{D7EE958E-330A-072E-7E2C-B00B33323378}"/>
              </a:ext>
            </a:extLst>
          </xdr:cNvPr>
          <xdr:cNvSpPr txBox="1"/>
        </xdr:nvSpPr>
        <xdr:spPr>
          <a:xfrm>
            <a:off x="2330090" y="897974"/>
            <a:ext cx="132715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</a:t>
            </a:r>
            <a:r>
              <a:rPr lang="en-US" sz="1100" baseline="-250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y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2" name="Πλαίσιο κειμένου 101">
            <a:extLst>
              <a:ext uri="{FF2B5EF4-FFF2-40B4-BE49-F238E27FC236}">
                <a16:creationId xmlns:a16="http://schemas.microsoft.com/office/drawing/2014/main" id="{74F2E475-F776-0307-5A42-542C5376E9EC}"/>
              </a:ext>
            </a:extLst>
          </xdr:cNvPr>
          <xdr:cNvSpPr txBox="1"/>
        </xdr:nvSpPr>
        <xdr:spPr>
          <a:xfrm>
            <a:off x="3179267" y="1642686"/>
            <a:ext cx="8128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3" name="Πλαίσιο κειμένου 102">
            <a:extLst>
              <a:ext uri="{FF2B5EF4-FFF2-40B4-BE49-F238E27FC236}">
                <a16:creationId xmlns:a16="http://schemas.microsoft.com/office/drawing/2014/main" id="{0796D28F-76B4-646F-C679-93652E0F01E0}"/>
              </a:ext>
            </a:extLst>
          </xdr:cNvPr>
          <xdr:cNvSpPr txBox="1"/>
        </xdr:nvSpPr>
        <xdr:spPr>
          <a:xfrm>
            <a:off x="736384" y="1588897"/>
            <a:ext cx="8255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B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4" name="Πλαίσιο κειμένου 103">
            <a:extLst>
              <a:ext uri="{FF2B5EF4-FFF2-40B4-BE49-F238E27FC236}">
                <a16:creationId xmlns:a16="http://schemas.microsoft.com/office/drawing/2014/main" id="{492A8370-6263-E2C0-C40F-4495C5B680CF}"/>
              </a:ext>
            </a:extLst>
          </xdr:cNvPr>
          <xdr:cNvSpPr txBox="1"/>
        </xdr:nvSpPr>
        <xdr:spPr>
          <a:xfrm>
            <a:off x="1319091" y="284533"/>
            <a:ext cx="88265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5" name="Πλαίσιο κειμένου 104">
            <a:extLst>
              <a:ext uri="{FF2B5EF4-FFF2-40B4-BE49-F238E27FC236}">
                <a16:creationId xmlns:a16="http://schemas.microsoft.com/office/drawing/2014/main" id="{D783388F-9A01-53E1-B734-2E62C215171D}"/>
              </a:ext>
            </a:extLst>
          </xdr:cNvPr>
          <xdr:cNvSpPr txBox="1"/>
        </xdr:nvSpPr>
        <xdr:spPr>
          <a:xfrm>
            <a:off x="1722503" y="916545"/>
            <a:ext cx="88265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6" name="Πλαίσιο κειμένου 105">
            <a:extLst>
              <a:ext uri="{FF2B5EF4-FFF2-40B4-BE49-F238E27FC236}">
                <a16:creationId xmlns:a16="http://schemas.microsoft.com/office/drawing/2014/main" id="{6DF68A98-CE60-7696-20D9-C8B4361C69B8}"/>
              </a:ext>
            </a:extLst>
          </xdr:cNvPr>
          <xdr:cNvSpPr txBox="1"/>
        </xdr:nvSpPr>
        <xdr:spPr>
          <a:xfrm>
            <a:off x="2908313" y="2368186"/>
            <a:ext cx="229235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solidFill>
                  <a:srgbClr val="FF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4 tn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7" name="Πλαίσιο κειμένου 106">
            <a:extLst>
              <a:ext uri="{FF2B5EF4-FFF2-40B4-BE49-F238E27FC236}">
                <a16:creationId xmlns:a16="http://schemas.microsoft.com/office/drawing/2014/main" id="{49EB051D-ADBD-3F98-4595-6C46D880F1EA}"/>
              </a:ext>
            </a:extLst>
          </xdr:cNvPr>
          <xdr:cNvSpPr txBox="1"/>
        </xdr:nvSpPr>
        <xdr:spPr>
          <a:xfrm>
            <a:off x="1630842" y="203210"/>
            <a:ext cx="127635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</a:t>
            </a:r>
            <a:r>
              <a:rPr lang="en-US" sz="1100" baseline="-25000">
                <a:solidFill>
                  <a:srgbClr val="FFC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y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8" name="Πλαίσιο κειμένου 107">
            <a:extLst>
              <a:ext uri="{FF2B5EF4-FFF2-40B4-BE49-F238E27FC236}">
                <a16:creationId xmlns:a16="http://schemas.microsoft.com/office/drawing/2014/main" id="{F3295218-B980-4FE2-E0EB-4B6D902DF91E}"/>
              </a:ext>
            </a:extLst>
          </xdr:cNvPr>
          <xdr:cNvSpPr txBox="1"/>
        </xdr:nvSpPr>
        <xdr:spPr>
          <a:xfrm>
            <a:off x="1973513" y="1745780"/>
            <a:ext cx="7747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49" name="Πλαίσιο κειμένου 108">
            <a:extLst>
              <a:ext uri="{FF2B5EF4-FFF2-40B4-BE49-F238E27FC236}">
                <a16:creationId xmlns:a16="http://schemas.microsoft.com/office/drawing/2014/main" id="{7062275C-C18B-6818-F6E2-F259BEB31A01}"/>
              </a:ext>
            </a:extLst>
          </xdr:cNvPr>
          <xdr:cNvSpPr txBox="1"/>
        </xdr:nvSpPr>
        <xdr:spPr>
          <a:xfrm>
            <a:off x="2385890" y="1315474"/>
            <a:ext cx="7747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2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50" name="Πλαίσιο κειμένου 109">
            <a:extLst>
              <a:ext uri="{FF2B5EF4-FFF2-40B4-BE49-F238E27FC236}">
                <a16:creationId xmlns:a16="http://schemas.microsoft.com/office/drawing/2014/main" id="{41970587-624E-26F8-69EA-961C6D0B05E5}"/>
              </a:ext>
            </a:extLst>
          </xdr:cNvPr>
          <xdr:cNvSpPr txBox="1"/>
        </xdr:nvSpPr>
        <xdr:spPr>
          <a:xfrm>
            <a:off x="2430714" y="1131697"/>
            <a:ext cx="7747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3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51" name="Πλαίσιο κειμένου 110">
            <a:extLst>
              <a:ext uri="{FF2B5EF4-FFF2-40B4-BE49-F238E27FC236}">
                <a16:creationId xmlns:a16="http://schemas.microsoft.com/office/drawing/2014/main" id="{E14581AC-333A-40CC-6741-72F8497D72E2}"/>
              </a:ext>
            </a:extLst>
          </xdr:cNvPr>
          <xdr:cNvSpPr txBox="1"/>
        </xdr:nvSpPr>
        <xdr:spPr>
          <a:xfrm>
            <a:off x="1162207" y="934474"/>
            <a:ext cx="7747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4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52" name="Πλαίσιο κειμένου 111">
            <a:extLst>
              <a:ext uri="{FF2B5EF4-FFF2-40B4-BE49-F238E27FC236}">
                <a16:creationId xmlns:a16="http://schemas.microsoft.com/office/drawing/2014/main" id="{1A0DAB77-2471-AF86-3DC4-35419DEE253A}"/>
              </a:ext>
            </a:extLst>
          </xdr:cNvPr>
          <xdr:cNvSpPr txBox="1"/>
        </xdr:nvSpPr>
        <xdr:spPr>
          <a:xfrm>
            <a:off x="1310126" y="1360297"/>
            <a:ext cx="7747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6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53" name="Πλαίσιο κειμένου 112">
            <a:extLst>
              <a:ext uri="{FF2B5EF4-FFF2-40B4-BE49-F238E27FC236}">
                <a16:creationId xmlns:a16="http://schemas.microsoft.com/office/drawing/2014/main" id="{D9D1EBDA-7A74-8880-564A-DB961C8DFEEB}"/>
              </a:ext>
            </a:extLst>
          </xdr:cNvPr>
          <xdr:cNvSpPr txBox="1"/>
        </xdr:nvSpPr>
        <xdr:spPr>
          <a:xfrm>
            <a:off x="1722502" y="692427"/>
            <a:ext cx="7747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5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54" name="Πλαίσιο κειμένου 113">
            <a:extLst>
              <a:ext uri="{FF2B5EF4-FFF2-40B4-BE49-F238E27FC236}">
                <a16:creationId xmlns:a16="http://schemas.microsoft.com/office/drawing/2014/main" id="{BA7CB474-0521-D1F0-684B-E4858ECD6887}"/>
              </a:ext>
            </a:extLst>
          </xdr:cNvPr>
          <xdr:cNvSpPr txBox="1"/>
        </xdr:nvSpPr>
        <xdr:spPr>
          <a:xfrm>
            <a:off x="1368398" y="1131698"/>
            <a:ext cx="99060" cy="1968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O</a:t>
            </a:r>
            <a:endPara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97BA-8F41-42D8-9BBB-472AAB3E805E}">
  <dimension ref="A1:AC27"/>
  <sheetViews>
    <sheetView tabSelected="1" zoomScale="110" zoomScaleNormal="110" workbookViewId="0">
      <selection activeCell="S44" sqref="S44"/>
    </sheetView>
  </sheetViews>
  <sheetFormatPr defaultRowHeight="14.4" x14ac:dyDescent="0.3"/>
  <cols>
    <col min="1" max="1" width="3.109375" customWidth="1"/>
    <col min="2" max="2" width="3" customWidth="1"/>
    <col min="3" max="3" width="5.109375" customWidth="1"/>
    <col min="4" max="4" width="5.33203125" customWidth="1"/>
    <col min="5" max="5" width="5.109375" customWidth="1"/>
    <col min="6" max="6" width="4.33203125" customWidth="1"/>
    <col min="7" max="7" width="3.6640625" customWidth="1"/>
    <col min="8" max="8" width="4.21875" customWidth="1"/>
    <col min="9" max="9" width="5.88671875" customWidth="1"/>
    <col min="10" max="10" width="5.6640625" customWidth="1"/>
    <col min="11" max="12" width="6.109375" customWidth="1"/>
    <col min="13" max="13" width="6.21875" customWidth="1"/>
    <col min="14" max="14" width="6.77734375" customWidth="1"/>
    <col min="15" max="15" width="7.44140625" customWidth="1"/>
    <col min="16" max="16" width="9.77734375" customWidth="1"/>
    <col min="17" max="17" width="3" customWidth="1"/>
    <col min="18" max="18" width="4.33203125" customWidth="1"/>
    <col min="19" max="19" width="4.6640625" customWidth="1"/>
    <col min="20" max="20" width="5.109375" customWidth="1"/>
    <col min="21" max="21" width="3.5546875" customWidth="1"/>
    <col min="22" max="22" width="5.109375" customWidth="1"/>
    <col min="23" max="23" width="4.6640625" customWidth="1"/>
    <col min="24" max="25" width="5.109375" customWidth="1"/>
    <col min="26" max="26" width="5.77734375" customWidth="1"/>
    <col min="27" max="27" width="6.109375" customWidth="1"/>
    <col min="28" max="28" width="5.77734375" customWidth="1"/>
    <col min="29" max="29" width="6.44140625" customWidth="1"/>
  </cols>
  <sheetData>
    <row r="1" spans="1:29" ht="27.6" x14ac:dyDescent="0.3">
      <c r="A1" s="6"/>
      <c r="C1" s="3" t="s">
        <v>6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1" t="s">
        <v>18</v>
      </c>
      <c r="O1" s="1"/>
      <c r="P1" s="8" t="s">
        <v>12</v>
      </c>
      <c r="W1" t="s">
        <v>4</v>
      </c>
      <c r="X1" t="s">
        <v>5</v>
      </c>
      <c r="Y1" t="s">
        <v>19</v>
      </c>
      <c r="Z1" s="7" t="s">
        <v>23</v>
      </c>
      <c r="AA1" t="s">
        <v>20</v>
      </c>
      <c r="AB1" t="s">
        <v>21</v>
      </c>
      <c r="AC1" t="s">
        <v>22</v>
      </c>
    </row>
    <row r="2" spans="1:29" x14ac:dyDescent="0.3">
      <c r="A2" s="2" t="s">
        <v>0</v>
      </c>
      <c r="B2" s="2" t="s">
        <v>4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0.57346234436332832</v>
      </c>
      <c r="M2" s="9">
        <v>-0.57346234436332832</v>
      </c>
      <c r="N2" s="10">
        <v>0</v>
      </c>
      <c r="O2" s="11"/>
      <c r="P2" s="9">
        <v>0</v>
      </c>
      <c r="Q2" s="7"/>
      <c r="R2" s="12" t="s">
        <v>0</v>
      </c>
      <c r="S2" s="12" t="s">
        <v>4</v>
      </c>
      <c r="T2" s="7">
        <v>0</v>
      </c>
      <c r="U2" s="7"/>
      <c r="V2" s="7"/>
      <c r="W2" s="7">
        <v>3.5</v>
      </c>
      <c r="X2" s="7">
        <v>0</v>
      </c>
      <c r="Y2" s="7">
        <v>-5</v>
      </c>
      <c r="Z2" s="7">
        <f>SQRT(W2*W2+X2*X2+Y2*Y2)</f>
        <v>6.103277807866851</v>
      </c>
      <c r="AA2" s="7">
        <f>W2/Z2</f>
        <v>0.57346234436332832</v>
      </c>
      <c r="AB2" s="7">
        <f>X2/Z2</f>
        <v>0</v>
      </c>
      <c r="AC2" s="7">
        <f>Y2/Z2</f>
        <v>-0.81923192051904048</v>
      </c>
    </row>
    <row r="3" spans="1:29" x14ac:dyDescent="0.3">
      <c r="A3" s="2"/>
      <c r="B3" s="2" t="s">
        <v>5</v>
      </c>
      <c r="C3" s="9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0.92300000000000004</v>
      </c>
      <c r="L3" s="9">
        <v>0</v>
      </c>
      <c r="M3" s="9">
        <v>0</v>
      </c>
      <c r="N3" s="10">
        <v>0</v>
      </c>
      <c r="O3" s="11"/>
      <c r="P3" s="9">
        <v>0</v>
      </c>
      <c r="Q3" s="7"/>
      <c r="R3" s="12"/>
      <c r="S3" s="12" t="s">
        <v>5</v>
      </c>
      <c r="T3" s="7">
        <v>0</v>
      </c>
      <c r="U3" s="7"/>
      <c r="V3" s="7"/>
      <c r="W3" s="7"/>
      <c r="X3" s="7"/>
      <c r="Y3" s="7"/>
      <c r="Z3" s="7"/>
      <c r="AA3" s="7"/>
      <c r="AB3" s="7"/>
      <c r="AC3" s="7"/>
    </row>
    <row r="4" spans="1:29" x14ac:dyDescent="0.3">
      <c r="A4" s="2"/>
      <c r="B4" s="2" t="s">
        <v>19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-0.38500000000000001</v>
      </c>
      <c r="L4" s="9">
        <v>-0.81923192051904048</v>
      </c>
      <c r="M4" s="9">
        <v>-0.81923192051904048</v>
      </c>
      <c r="N4" s="10">
        <v>0</v>
      </c>
      <c r="O4" s="11"/>
      <c r="P4" s="9">
        <v>0</v>
      </c>
      <c r="Q4" s="7"/>
      <c r="R4" s="12"/>
      <c r="S4" s="12" t="s">
        <v>19</v>
      </c>
      <c r="T4" s="7">
        <v>5</v>
      </c>
      <c r="U4" s="7"/>
      <c r="V4" s="7"/>
      <c r="W4" s="7">
        <v>0</v>
      </c>
      <c r="X4" s="7">
        <v>12</v>
      </c>
      <c r="Y4" s="7">
        <v>-5</v>
      </c>
      <c r="Z4" s="7">
        <f>SQRT(W4*W4+X4*X4+Y4*Y4)</f>
        <v>13</v>
      </c>
      <c r="AA4" s="7">
        <f>W4/Z4</f>
        <v>0</v>
      </c>
      <c r="AB4" s="7">
        <f>X4/Z4</f>
        <v>0.92307692307692313</v>
      </c>
      <c r="AC4" s="7">
        <f>Y4/Z4</f>
        <v>-0.38461538461538464</v>
      </c>
    </row>
    <row r="5" spans="1:29" x14ac:dyDescent="0.3">
      <c r="A5" s="2" t="s">
        <v>1</v>
      </c>
      <c r="B5" s="2" t="s">
        <v>4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-0.28000000000000003</v>
      </c>
      <c r="J5" s="9">
        <v>0</v>
      </c>
      <c r="K5" s="9">
        <v>0</v>
      </c>
      <c r="L5" s="9">
        <v>-0.57346234436332799</v>
      </c>
      <c r="M5" s="9">
        <v>0</v>
      </c>
      <c r="N5" s="10">
        <v>-1</v>
      </c>
      <c r="O5" s="11"/>
      <c r="P5" s="9">
        <v>0</v>
      </c>
      <c r="Q5" s="7"/>
      <c r="R5" s="12" t="s">
        <v>1</v>
      </c>
      <c r="S5" s="12" t="s">
        <v>4</v>
      </c>
      <c r="T5" s="7">
        <v>3.5</v>
      </c>
      <c r="U5" s="7"/>
      <c r="V5" s="7"/>
      <c r="W5" s="7"/>
      <c r="X5" s="7"/>
      <c r="Y5" s="7"/>
      <c r="Z5" s="7"/>
      <c r="AA5" s="7"/>
      <c r="AB5" s="7"/>
      <c r="AC5" s="7"/>
    </row>
    <row r="6" spans="1:29" x14ac:dyDescent="0.3">
      <c r="A6" s="2"/>
      <c r="B6" s="2" t="s">
        <v>5</v>
      </c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0</v>
      </c>
      <c r="I6" s="9">
        <v>0.96</v>
      </c>
      <c r="J6" s="9">
        <v>0</v>
      </c>
      <c r="K6" s="9">
        <v>0</v>
      </c>
      <c r="L6" s="9">
        <v>0</v>
      </c>
      <c r="M6" s="9">
        <v>0</v>
      </c>
      <c r="N6" s="10">
        <v>0</v>
      </c>
      <c r="O6" s="11"/>
      <c r="P6" s="9">
        <v>0</v>
      </c>
      <c r="Q6" s="7"/>
      <c r="R6" s="12"/>
      <c r="S6" s="12" t="s">
        <v>5</v>
      </c>
      <c r="T6" s="7">
        <v>0</v>
      </c>
      <c r="U6" s="7"/>
      <c r="V6" s="7"/>
      <c r="W6" s="7">
        <v>-3.5</v>
      </c>
      <c r="X6" s="7">
        <v>0</v>
      </c>
      <c r="Y6" s="7">
        <v>-5</v>
      </c>
      <c r="Z6" s="7">
        <f>SQRT(W6*W6+X6*X6+Y6*Y6)</f>
        <v>6.103277807866851</v>
      </c>
      <c r="AA6" s="7">
        <f>W6/Z6</f>
        <v>-0.57346234436332832</v>
      </c>
      <c r="AB6" s="7">
        <f>X6/Z6</f>
        <v>0</v>
      </c>
      <c r="AC6" s="7">
        <f>Y6/Z6</f>
        <v>-0.81923192051904048</v>
      </c>
    </row>
    <row r="7" spans="1:29" x14ac:dyDescent="0.3">
      <c r="A7" s="2"/>
      <c r="B7" s="2" t="s">
        <v>19</v>
      </c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0.81923192051904004</v>
      </c>
      <c r="M7" s="9">
        <v>0</v>
      </c>
      <c r="N7" s="10">
        <v>0</v>
      </c>
      <c r="O7" s="11"/>
      <c r="P7" s="9">
        <v>0</v>
      </c>
      <c r="Q7" s="7"/>
      <c r="R7" s="12"/>
      <c r="S7" s="12" t="s">
        <v>19</v>
      </c>
      <c r="T7" s="7">
        <v>0</v>
      </c>
      <c r="U7" s="7"/>
      <c r="V7" s="7"/>
      <c r="W7" s="7"/>
      <c r="X7" s="7"/>
      <c r="Y7" s="7"/>
      <c r="Z7" s="7"/>
      <c r="AA7" s="7"/>
      <c r="AB7" s="7"/>
      <c r="AC7" s="7"/>
    </row>
    <row r="8" spans="1:29" x14ac:dyDescent="0.3">
      <c r="A8" s="2" t="s">
        <v>2</v>
      </c>
      <c r="B8" s="2" t="s">
        <v>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0.28000000000000003</v>
      </c>
      <c r="J8" s="9">
        <v>-0.28000000000000003</v>
      </c>
      <c r="K8" s="9">
        <v>0</v>
      </c>
      <c r="L8" s="9">
        <v>0</v>
      </c>
      <c r="M8" s="9">
        <v>0</v>
      </c>
      <c r="N8" s="10">
        <v>0</v>
      </c>
      <c r="O8" s="11"/>
      <c r="P8" s="9">
        <v>0</v>
      </c>
      <c r="Q8" s="7"/>
      <c r="R8" s="12" t="s">
        <v>2</v>
      </c>
      <c r="S8" s="12" t="s">
        <v>4</v>
      </c>
      <c r="T8" s="7">
        <v>0</v>
      </c>
      <c r="U8" s="7"/>
      <c r="V8" s="7"/>
      <c r="W8" s="7">
        <v>-3.5</v>
      </c>
      <c r="X8" s="7">
        <v>12</v>
      </c>
      <c r="Y8" s="7">
        <v>0</v>
      </c>
      <c r="Z8" s="7">
        <f>SQRT(W8*W8+X8*X8+Y8*Y8)</f>
        <v>12.5</v>
      </c>
      <c r="AA8" s="7">
        <f>W8/Z8</f>
        <v>-0.28000000000000003</v>
      </c>
      <c r="AB8" s="7">
        <f>X8/Z8</f>
        <v>0.96</v>
      </c>
      <c r="AC8" s="7">
        <f>Y8/Z8</f>
        <v>0</v>
      </c>
    </row>
    <row r="9" spans="1:29" x14ac:dyDescent="0.3">
      <c r="A9" s="2"/>
      <c r="B9" s="2" t="s">
        <v>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-0.96</v>
      </c>
      <c r="J9" s="9">
        <v>-0.96</v>
      </c>
      <c r="K9" s="9">
        <v>-0.92300000000000004</v>
      </c>
      <c r="L9" s="9">
        <v>0</v>
      </c>
      <c r="M9" s="9">
        <v>0</v>
      </c>
      <c r="N9" s="10">
        <v>0</v>
      </c>
      <c r="O9" s="11"/>
      <c r="P9" s="9">
        <v>0</v>
      </c>
      <c r="Q9" s="7"/>
      <c r="R9" s="12"/>
      <c r="S9" s="12" t="s">
        <v>5</v>
      </c>
      <c r="T9" s="7">
        <v>12</v>
      </c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3">
      <c r="A10" s="2"/>
      <c r="B10" s="2" t="s">
        <v>19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0.38500000000000001</v>
      </c>
      <c r="L10" s="9">
        <v>0</v>
      </c>
      <c r="M10" s="9">
        <v>0</v>
      </c>
      <c r="N10" s="10">
        <v>0</v>
      </c>
      <c r="O10" s="11"/>
      <c r="P10" s="9">
        <v>4000</v>
      </c>
      <c r="Q10" s="7"/>
      <c r="R10" s="12"/>
      <c r="S10" s="12" t="s">
        <v>19</v>
      </c>
      <c r="T10" s="7">
        <v>0</v>
      </c>
      <c r="U10" s="7"/>
      <c r="V10" s="7"/>
      <c r="W10" s="7">
        <v>-7</v>
      </c>
      <c r="X10" s="7">
        <v>0</v>
      </c>
      <c r="Y10" s="7">
        <v>0</v>
      </c>
      <c r="Z10" s="7">
        <f>SQRT(W10*W10+X10*X10+Y10*Y10)</f>
        <v>7</v>
      </c>
      <c r="AA10" s="7">
        <f>W10/Z10</f>
        <v>-1</v>
      </c>
      <c r="AB10" s="7">
        <f>X10/Z10</f>
        <v>0</v>
      </c>
      <c r="AC10" s="7">
        <f>Y10/Z10</f>
        <v>0</v>
      </c>
    </row>
    <row r="11" spans="1:29" x14ac:dyDescent="0.3">
      <c r="A11" s="2" t="s">
        <v>3</v>
      </c>
      <c r="B11" s="2" t="s">
        <v>4</v>
      </c>
      <c r="C11" s="9">
        <v>0</v>
      </c>
      <c r="D11" s="9">
        <v>0</v>
      </c>
      <c r="E11" s="9">
        <v>0</v>
      </c>
      <c r="F11" s="9">
        <v>1</v>
      </c>
      <c r="G11" s="9">
        <v>0</v>
      </c>
      <c r="H11" s="9">
        <v>0</v>
      </c>
      <c r="I11" s="9">
        <v>0</v>
      </c>
      <c r="J11" s="9">
        <v>0.28000000000000003</v>
      </c>
      <c r="K11" s="9">
        <v>0</v>
      </c>
      <c r="L11" s="9">
        <v>0</v>
      </c>
      <c r="M11" s="9">
        <v>0.57346234436332799</v>
      </c>
      <c r="N11" s="10">
        <v>1</v>
      </c>
      <c r="O11" s="11"/>
      <c r="P11" s="9">
        <v>0</v>
      </c>
      <c r="Q11" s="7"/>
      <c r="R11" s="12" t="s">
        <v>3</v>
      </c>
      <c r="S11" s="12" t="s">
        <v>4</v>
      </c>
      <c r="T11" s="7">
        <v>-3.5</v>
      </c>
      <c r="U11" s="7"/>
      <c r="V11" s="7"/>
      <c r="W11" s="7"/>
      <c r="X11" s="7"/>
      <c r="Y11" s="7"/>
      <c r="Z11" s="7"/>
      <c r="AA11" s="7"/>
      <c r="AB11" s="7"/>
      <c r="AC11" s="7"/>
    </row>
    <row r="12" spans="1:29" x14ac:dyDescent="0.3">
      <c r="A12" s="2"/>
      <c r="B12" s="2" t="s">
        <v>5</v>
      </c>
      <c r="C12" s="9">
        <v>0</v>
      </c>
      <c r="D12" s="9">
        <v>0</v>
      </c>
      <c r="E12" s="9">
        <v>0</v>
      </c>
      <c r="F12" s="9">
        <v>0</v>
      </c>
      <c r="G12" s="9">
        <v>1</v>
      </c>
      <c r="H12" s="9">
        <v>0</v>
      </c>
      <c r="I12" s="9">
        <v>0</v>
      </c>
      <c r="J12" s="9">
        <v>0.96</v>
      </c>
      <c r="K12" s="9">
        <v>0</v>
      </c>
      <c r="L12" s="9">
        <v>0</v>
      </c>
      <c r="M12" s="9">
        <v>0</v>
      </c>
      <c r="N12" s="10">
        <v>0</v>
      </c>
      <c r="O12" s="11"/>
      <c r="P12" s="9">
        <v>0</v>
      </c>
      <c r="Q12" s="7"/>
      <c r="R12" s="12"/>
      <c r="S12" s="12" t="s">
        <v>5</v>
      </c>
      <c r="T12" s="7">
        <v>0</v>
      </c>
      <c r="U12" s="7"/>
      <c r="V12" s="7"/>
      <c r="W12" s="7">
        <v>-3.5</v>
      </c>
      <c r="X12" s="7">
        <v>-12</v>
      </c>
      <c r="Y12" s="7">
        <v>0</v>
      </c>
      <c r="Z12" s="7">
        <f>SQRT(W12*W12+X12*X12+Y12*Y12)</f>
        <v>12.5</v>
      </c>
      <c r="AA12" s="7">
        <f>W12/Z12</f>
        <v>-0.28000000000000003</v>
      </c>
      <c r="AB12" s="7">
        <f>X12/Z12</f>
        <v>-0.96</v>
      </c>
      <c r="AC12" s="7">
        <f>Y12/Z12</f>
        <v>0</v>
      </c>
    </row>
    <row r="13" spans="1:29" x14ac:dyDescent="0.3">
      <c r="B13" s="2" t="s">
        <v>19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0.81923192051904004</v>
      </c>
      <c r="N13" s="9">
        <v>0</v>
      </c>
      <c r="O13" s="7"/>
      <c r="P13" s="9">
        <v>0</v>
      </c>
      <c r="Q13" s="7"/>
      <c r="R13" s="7"/>
      <c r="S13" s="12" t="s">
        <v>19</v>
      </c>
      <c r="T13" s="7">
        <v>0</v>
      </c>
      <c r="U13" s="7"/>
      <c r="V13" s="7"/>
      <c r="W13" s="7"/>
      <c r="X13" s="7"/>
      <c r="Y13" s="7"/>
      <c r="Z13" s="7"/>
      <c r="AA13" s="7"/>
      <c r="AB13" s="7"/>
      <c r="AC13" s="7"/>
    </row>
    <row r="16" spans="1:29" x14ac:dyDescent="0.3">
      <c r="N16" s="5" t="s">
        <v>6</v>
      </c>
      <c r="O16" s="4" cm="1">
        <f t="array" ref="O16:O27">MMULT(MINVERSE(C2:N13),P2:P13)</f>
        <v>-9589.6103896103905</v>
      </c>
    </row>
    <row r="17" spans="14:15" x14ac:dyDescent="0.3">
      <c r="N17" s="5" t="s">
        <v>13</v>
      </c>
      <c r="O17" s="4">
        <v>4794.8051948051962</v>
      </c>
    </row>
    <row r="18" spans="14:15" x14ac:dyDescent="0.3">
      <c r="N18" s="5" t="s">
        <v>14</v>
      </c>
      <c r="O18" s="4">
        <v>1999.9999999999989</v>
      </c>
    </row>
    <row r="19" spans="14:15" x14ac:dyDescent="0.3">
      <c r="N19" s="5" t="s">
        <v>15</v>
      </c>
      <c r="O19" s="4">
        <v>-4.4408920985006262E-13</v>
      </c>
    </row>
    <row r="20" spans="14:15" x14ac:dyDescent="0.3">
      <c r="N20" s="5" t="s">
        <v>16</v>
      </c>
      <c r="O20" s="4">
        <v>4794.8051948051943</v>
      </c>
    </row>
    <row r="21" spans="14:15" x14ac:dyDescent="0.3">
      <c r="N21" s="5" t="s">
        <v>17</v>
      </c>
      <c r="O21" s="4">
        <v>1999.9999999999989</v>
      </c>
    </row>
    <row r="22" spans="14:15" x14ac:dyDescent="0.3">
      <c r="N22" s="5" t="s">
        <v>7</v>
      </c>
      <c r="O22" s="4">
        <v>-4994.5887445887465</v>
      </c>
    </row>
    <row r="23" spans="14:15" x14ac:dyDescent="0.3">
      <c r="N23" s="5" t="s">
        <v>8</v>
      </c>
      <c r="O23" s="4">
        <v>-4994.5887445887447</v>
      </c>
    </row>
    <row r="24" spans="14:15" x14ac:dyDescent="0.3">
      <c r="N24" s="13" t="s">
        <v>9</v>
      </c>
      <c r="O24" s="4">
        <v>10389.610389610389</v>
      </c>
    </row>
    <row r="25" spans="14:15" x14ac:dyDescent="0.3">
      <c r="N25" s="13" t="s">
        <v>10</v>
      </c>
      <c r="O25" s="4">
        <v>-2441.3111231467406</v>
      </c>
    </row>
    <row r="26" spans="14:15" x14ac:dyDescent="0.3">
      <c r="N26" s="13" t="s">
        <v>11</v>
      </c>
      <c r="O26" s="4">
        <v>-2441.3111231467406</v>
      </c>
    </row>
    <row r="27" spans="14:15" x14ac:dyDescent="0.3">
      <c r="N27" s="13" t="s">
        <v>18</v>
      </c>
      <c r="O27" s="4">
        <v>2798.4848484848485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 Kav</cp:lastModifiedBy>
  <dcterms:created xsi:type="dcterms:W3CDTF">2019-01-09T10:00:38Z</dcterms:created>
  <dcterms:modified xsi:type="dcterms:W3CDTF">2024-11-11T16:55:03Z</dcterms:modified>
</cp:coreProperties>
</file>