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360" windowWidth="18795" windowHeight="11640"/>
  </bookViews>
  <sheets>
    <sheet name="ΥΚ6017" sheetId="1" r:id="rId1"/>
    <sheet name="Ιδιότητες" sheetId="2" r:id="rId2"/>
    <sheet name="info" sheetId="3" state="veryHidden" r:id="rId3"/>
    <sheet name="Φύλλο1" sheetId="4" r:id="rId4"/>
  </sheets>
  <calcPr calcId="124519"/>
</workbook>
</file>

<file path=xl/calcChain.xml><?xml version="1.0" encoding="utf-8"?>
<calcChain xmlns="http://schemas.openxmlformats.org/spreadsheetml/2006/main">
  <c r="I133" i="1"/>
  <c r="I114"/>
  <c r="I29"/>
  <c r="J53"/>
  <c r="I53"/>
  <c r="I43"/>
  <c r="I262"/>
  <c r="I86"/>
  <c r="I162"/>
  <c r="I37"/>
  <c r="I233"/>
  <c r="I83"/>
  <c r="I20"/>
  <c r="I100"/>
  <c r="I245"/>
  <c r="I77"/>
  <c r="I189"/>
  <c r="I94"/>
  <c r="I144"/>
  <c r="I186"/>
  <c r="I204"/>
  <c r="I252"/>
  <c r="I42"/>
  <c r="I224"/>
  <c r="I190"/>
  <c r="I7"/>
  <c r="I104"/>
  <c r="I12"/>
  <c r="I78"/>
  <c r="I28"/>
  <c r="I102"/>
  <c r="I64"/>
  <c r="I105"/>
  <c r="I155"/>
  <c r="I45"/>
  <c r="I47"/>
  <c r="I203"/>
  <c r="I21"/>
  <c r="I154"/>
  <c r="I149"/>
  <c r="I241"/>
  <c r="I205"/>
</calcChain>
</file>

<file path=xl/sharedStrings.xml><?xml version="1.0" encoding="utf-8"?>
<sst xmlns="http://schemas.openxmlformats.org/spreadsheetml/2006/main" count="2194" uniqueCount="978">
  <si>
    <t>RG+PR_SPOUDON</t>
  </si>
  <si>
    <t>ΑΜ</t>
  </si>
  <si>
    <t>Ονοματεπώνυμο</t>
  </si>
  <si>
    <t>Πατρώνυμο</t>
  </si>
  <si>
    <t>Εξ.</t>
  </si>
  <si>
    <t>Εξ.Εισ</t>
  </si>
  <si>
    <t>Τμήμα</t>
  </si>
  <si>
    <t>Κ</t>
  </si>
  <si>
    <t>Βαθμός</t>
  </si>
  <si>
    <t>Παρατηρήσεις</t>
  </si>
  <si>
    <t>30964|10931</t>
  </si>
  <si>
    <t>ΥΚ4936</t>
  </si>
  <si>
    <t>Αβράτογλου Μαρία</t>
  </si>
  <si>
    <t>Ιωάννη</t>
  </si>
  <si>
    <t>Δ</t>
  </si>
  <si>
    <t>12-13Χ</t>
  </si>
  <si>
    <t>ΣΤ1</t>
  </si>
  <si>
    <t/>
  </si>
  <si>
    <t>30881|10931</t>
  </si>
  <si>
    <t>ΥΚ4412</t>
  </si>
  <si>
    <t>Αγγέλη Αριστέα-Ελίνα</t>
  </si>
  <si>
    <t>Κωνσταντίνου</t>
  </si>
  <si>
    <t>ΠΤΑ</t>
  </si>
  <si>
    <t>10-11Χ</t>
  </si>
  <si>
    <t>31507|10931</t>
  </si>
  <si>
    <t>ΥΚ4374</t>
  </si>
  <si>
    <t>Αγγελοπούλου Μαρία</t>
  </si>
  <si>
    <t>Αντωνίου</t>
  </si>
  <si>
    <t>31631|10931</t>
  </si>
  <si>
    <t>ΥΚ4368</t>
  </si>
  <si>
    <t>Αλιπράντη Θάλεια-Πολυτίμη</t>
  </si>
  <si>
    <t>Βασιλείου</t>
  </si>
  <si>
    <t>[...]</t>
  </si>
  <si>
    <t>30921|10931</t>
  </si>
  <si>
    <t>ΥΚ3936</t>
  </si>
  <si>
    <t>Αμιρατζέμπι Νάτια</t>
  </si>
  <si>
    <t>Ζαζά</t>
  </si>
  <si>
    <t>ΠΤΓ</t>
  </si>
  <si>
    <t>09-10Χ</t>
  </si>
  <si>
    <t>ΣΤ2</t>
  </si>
  <si>
    <t>31887|10931</t>
  </si>
  <si>
    <t>ΥΚ4491</t>
  </si>
  <si>
    <t>Αναστασίου Σοφία</t>
  </si>
  <si>
    <t>Γεωργίου</t>
  </si>
  <si>
    <t>ΣΤ</t>
  </si>
  <si>
    <t>11-12Χ</t>
  </si>
  <si>
    <t>30868|10931</t>
  </si>
  <si>
    <t>ΥΚ4472</t>
  </si>
  <si>
    <t>Ανδρουλάκη Γιαννούλα</t>
  </si>
  <si>
    <t>Ελευθερίου</t>
  </si>
  <si>
    <t>31688|10931</t>
  </si>
  <si>
    <t>ΥΚ4761</t>
  </si>
  <si>
    <t>Αντωνάκη Δέσποινα</t>
  </si>
  <si>
    <t>Εμμανουήλ</t>
  </si>
  <si>
    <t>31116|10931</t>
  </si>
  <si>
    <t>ΥΚ4487</t>
  </si>
  <si>
    <t>Αντωνιάδη Νικολέτα</t>
  </si>
  <si>
    <t>31482|10931</t>
  </si>
  <si>
    <t>ΥΚ4706</t>
  </si>
  <si>
    <t>Απαλαγάκη Μαρίνα</t>
  </si>
  <si>
    <t>31254|10931</t>
  </si>
  <si>
    <t>ΥΚ4468</t>
  </si>
  <si>
    <t>Αργυριάδου Μαρία</t>
  </si>
  <si>
    <t>Αθανασίου</t>
  </si>
  <si>
    <t>30831|10931</t>
  </si>
  <si>
    <t>ΥΚ4459</t>
  </si>
  <si>
    <t>Ασημάκη Νικολέττα</t>
  </si>
  <si>
    <t>Στυλιανού</t>
  </si>
  <si>
    <t>30834|10931</t>
  </si>
  <si>
    <t>ΥΚ3815</t>
  </si>
  <si>
    <t>Αυγερινού Αικατερίνη</t>
  </si>
  <si>
    <t>Μιχαήλ</t>
  </si>
  <si>
    <t>ΠΤΕ</t>
  </si>
  <si>
    <t>08-09Χ</t>
  </si>
  <si>
    <t>31091|10931</t>
  </si>
  <si>
    <t>ΥΚ4314</t>
  </si>
  <si>
    <t>Αυγουστάκη Κωνσταντίνα</t>
  </si>
  <si>
    <t>30842|10931</t>
  </si>
  <si>
    <t>ΥΚ4643</t>
  </si>
  <si>
    <t>Αψωκάρδου Κωνσταντίνα</t>
  </si>
  <si>
    <t>Φώτιου</t>
  </si>
  <si>
    <t>31433|10931</t>
  </si>
  <si>
    <t>ΥΚ3689</t>
  </si>
  <si>
    <t>Βαγενά Αγγελική</t>
  </si>
  <si>
    <t>Χριστόφορου</t>
  </si>
  <si>
    <t>ΠΤΔ</t>
  </si>
  <si>
    <t>08-09Ε</t>
  </si>
  <si>
    <t>31051|10931</t>
  </si>
  <si>
    <t>ΥΚ4608</t>
  </si>
  <si>
    <t>Βαλυράκη Σταυρούλα -  Ειρήνη</t>
  </si>
  <si>
    <t>Μανούσου</t>
  </si>
  <si>
    <t>31402|10931</t>
  </si>
  <si>
    <t>ΥΚ4571</t>
  </si>
  <si>
    <t>Βαρανάκη Ελένη</t>
  </si>
  <si>
    <t>Σπυρίδωνα</t>
  </si>
  <si>
    <t>31062|10931</t>
  </si>
  <si>
    <t>ΥΚ4549</t>
  </si>
  <si>
    <t>Βασιλάκη Γεωργία</t>
  </si>
  <si>
    <t>Δημητρίου</t>
  </si>
  <si>
    <t>31403|10931</t>
  </si>
  <si>
    <t>ΥΚ4653</t>
  </si>
  <si>
    <t>Βάσση Αικατερίνη</t>
  </si>
  <si>
    <t>30915|10931</t>
  </si>
  <si>
    <t>ΥΚ4531</t>
  </si>
  <si>
    <t>Βενιεράκη Σοφία</t>
  </si>
  <si>
    <t>Νικολάου</t>
  </si>
  <si>
    <t>30844|10931</t>
  </si>
  <si>
    <t>ΥΚ4483</t>
  </si>
  <si>
    <t>Βερεράκη Αθηνά</t>
  </si>
  <si>
    <t>30928|10931</t>
  </si>
  <si>
    <t>ΥΚ4428</t>
  </si>
  <si>
    <t>Βίγλη Ειρήνη</t>
  </si>
  <si>
    <t>Τριαντάφυλλος</t>
  </si>
  <si>
    <t>30833|10931</t>
  </si>
  <si>
    <t>ΥΚ4781</t>
  </si>
  <si>
    <t>Βιταλάκη Αθανασία-Μαργωτή</t>
  </si>
  <si>
    <t>31035|10931</t>
  </si>
  <si>
    <t>ΥΚ4509</t>
  </si>
  <si>
    <t>Βογιατζή Τσαμπίκα  -  Ειρήνη</t>
  </si>
  <si>
    <t>31167|10931</t>
  </si>
  <si>
    <t>ΥΚ4622</t>
  </si>
  <si>
    <t>Βολονάκης Μιχαήλ - Ραφαήλ</t>
  </si>
  <si>
    <t>31617|10931</t>
  </si>
  <si>
    <t>ΥΚ4326</t>
  </si>
  <si>
    <t>Βουγιούκα Παναγιώτα</t>
  </si>
  <si>
    <t>Γαβριήλ</t>
  </si>
  <si>
    <t>31602|10931</t>
  </si>
  <si>
    <t>ΥΚ4503</t>
  </si>
  <si>
    <t>Βουρβαχάκη Άννα</t>
  </si>
  <si>
    <t>31415|10931</t>
  </si>
  <si>
    <t>ΥΚ4065</t>
  </si>
  <si>
    <t>Βούτα Ειρήνη</t>
  </si>
  <si>
    <t>ΠΤΒ</t>
  </si>
  <si>
    <t>09-10Ε</t>
  </si>
  <si>
    <t>31212|10931</t>
  </si>
  <si>
    <t>ΥΚ4496</t>
  </si>
  <si>
    <t>Βρυωνίδου (Vryonidou) Χριστίνα (Christina)</t>
  </si>
  <si>
    <t>Πολύκαρπου</t>
  </si>
  <si>
    <t>31700|10931</t>
  </si>
  <si>
    <t>ΥΚ4164</t>
  </si>
  <si>
    <t>Γαλάνη Ελευθερία</t>
  </si>
  <si>
    <t>31250|10931</t>
  </si>
  <si>
    <t>ΥΚ4896</t>
  </si>
  <si>
    <t>Γαλάνη Χρυσούλα</t>
  </si>
  <si>
    <t>Σταύρου</t>
  </si>
  <si>
    <t>30942|10931</t>
  </si>
  <si>
    <t>ΥΚ4124</t>
  </si>
  <si>
    <t>Γάλλια Ιωάννα</t>
  </si>
  <si>
    <t>31797|10931</t>
  </si>
  <si>
    <t>ΥΚ4402</t>
  </si>
  <si>
    <t>Γαλουζή Αγγελική</t>
  </si>
  <si>
    <t>Ιωάννη-Πρόδρομου</t>
  </si>
  <si>
    <t>K</t>
  </si>
  <si>
    <t>31295|10931</t>
  </si>
  <si>
    <t>ΥΚ4435</t>
  </si>
  <si>
    <t>Γαροφαλάκη Ελευθερία</t>
  </si>
  <si>
    <t>Αναστασίου</t>
  </si>
  <si>
    <t>31444|10931</t>
  </si>
  <si>
    <t>ΥΚ4637</t>
  </si>
  <si>
    <t>Γεωργακοπούλου Χριστίνα</t>
  </si>
  <si>
    <t>Παρασκευά</t>
  </si>
  <si>
    <t>31750|10931</t>
  </si>
  <si>
    <t>ΥΚ4215</t>
  </si>
  <si>
    <t>Γιακουμάκη Γεωργία</t>
  </si>
  <si>
    <t>Ευάγγελου</t>
  </si>
  <si>
    <t>31015|10931</t>
  </si>
  <si>
    <t>ΥΚ4461</t>
  </si>
  <si>
    <t>Γιαννουδάκη Καλλιόπη</t>
  </si>
  <si>
    <t>31435|10931</t>
  </si>
  <si>
    <t>ΥΚ4480</t>
  </si>
  <si>
    <t>Γιαννουδάκη Ραφαηλία</t>
  </si>
  <si>
    <t>31114|10931</t>
  </si>
  <si>
    <t>ΥΚ4575</t>
  </si>
  <si>
    <t>Γιαννουλάκη Στυλιανή</t>
  </si>
  <si>
    <t>Λάμπρου</t>
  </si>
  <si>
    <t>31762|10931</t>
  </si>
  <si>
    <t>ΥΚ4465</t>
  </si>
  <si>
    <t>Γιαννούλης Παναγιώτης</t>
  </si>
  <si>
    <t>31393|10931</t>
  </si>
  <si>
    <t>ΥΚ4600</t>
  </si>
  <si>
    <t>Γιασιράνης Αντώνιος</t>
  </si>
  <si>
    <t>Πλαστήρα</t>
  </si>
  <si>
    <t>31338|10931</t>
  </si>
  <si>
    <t>ΥΚ4261</t>
  </si>
  <si>
    <t>Γίγα Ελένη</t>
  </si>
  <si>
    <t>Ιάκωβου</t>
  </si>
  <si>
    <t>30954|10931</t>
  </si>
  <si>
    <t>ΥΚ4587</t>
  </si>
  <si>
    <t>Γκιτσίδου Βασιλική</t>
  </si>
  <si>
    <t>Πέτρου</t>
  </si>
  <si>
    <t>31331|10931</t>
  </si>
  <si>
    <t>ΥΚ4585</t>
  </si>
  <si>
    <t>Γλυνού Σοφία</t>
  </si>
  <si>
    <t>Ηλία</t>
  </si>
  <si>
    <t>31436|10931</t>
  </si>
  <si>
    <t>ΥΚ4583</t>
  </si>
  <si>
    <t>Γραβάνη Σπυριδούλα</t>
  </si>
  <si>
    <t>30832|10931</t>
  </si>
  <si>
    <t>ΥΚ4678</t>
  </si>
  <si>
    <t>Γρηγοράκη Αρετή</t>
  </si>
  <si>
    <t>31565|10931</t>
  </si>
  <si>
    <t>ΥΚ4466</t>
  </si>
  <si>
    <t>Δασκαλάκη Κωνσταντίνα</t>
  </si>
  <si>
    <t>31608|10931</t>
  </si>
  <si>
    <t>ΥΚ4481</t>
  </si>
  <si>
    <t>Δασκαλάκη Χριστίνα</t>
  </si>
  <si>
    <t>31274|10931</t>
  </si>
  <si>
    <t>ΥΚ4710</t>
  </si>
  <si>
    <t>Δερμιτζάκη  Νεκταρία-Γεωργία</t>
  </si>
  <si>
    <t>30971|10931</t>
  </si>
  <si>
    <t>ΥΚ4692</t>
  </si>
  <si>
    <t>Δημητροπούλου Αμέρσα</t>
  </si>
  <si>
    <t>31316|10931</t>
  </si>
  <si>
    <t>ΥΚ4534</t>
  </si>
  <si>
    <t>Διακοδημητρίου Ειρήνη  -  Ελευθερία</t>
  </si>
  <si>
    <t>31480|10931</t>
  </si>
  <si>
    <t>ΥΚ4365</t>
  </si>
  <si>
    <t>Δίσπυρου Αλεξάνδρα</t>
  </si>
  <si>
    <t>Κενδέα</t>
  </si>
  <si>
    <t>30896|10931</t>
  </si>
  <si>
    <t>ΥΚ4599</t>
  </si>
  <si>
    <t>Δουλγεράκη Χρυσούλα</t>
  </si>
  <si>
    <t>30898|10931</t>
  </si>
  <si>
    <t>ΥΚ4105</t>
  </si>
  <si>
    <t>Δρακοπούλου Ελένη</t>
  </si>
  <si>
    <t>30988|10931</t>
  </si>
  <si>
    <t>ΥΚ4550</t>
  </si>
  <si>
    <t>Δωματά Μαρία</t>
  </si>
  <si>
    <t>31559|10931</t>
  </si>
  <si>
    <t>ΥΚ2555</t>
  </si>
  <si>
    <t>Ερίνη Νικολέττα</t>
  </si>
  <si>
    <t>ΠΤΙΗ</t>
  </si>
  <si>
    <t>01-02Ε</t>
  </si>
  <si>
    <t>30996|10931</t>
  </si>
  <si>
    <t>ΥΚ4639</t>
  </si>
  <si>
    <t>Ζανεττή Φωτεινή</t>
  </si>
  <si>
    <t>31022|10931</t>
  </si>
  <si>
    <t>ΥΚ4315</t>
  </si>
  <si>
    <t>Ζάρρα Ιωάννα</t>
  </si>
  <si>
    <t>31097|10931</t>
  </si>
  <si>
    <t>ΥΚ4135</t>
  </si>
  <si>
    <t>Ζιώτη Φρατζέσκα</t>
  </si>
  <si>
    <t>31044|10931</t>
  </si>
  <si>
    <t>ΥΚ4545</t>
  </si>
  <si>
    <t>Θεοδώρου Δέσποινα</t>
  </si>
  <si>
    <t>Θεοδώρου</t>
  </si>
  <si>
    <t>30837|10931</t>
  </si>
  <si>
    <t>ΥΚ4276</t>
  </si>
  <si>
    <t>Θεοφάνους Αννα</t>
  </si>
  <si>
    <t>Κυριάκου</t>
  </si>
  <si>
    <t>30978|10931</t>
  </si>
  <si>
    <t>ΥΚ4586</t>
  </si>
  <si>
    <t>Θεοχάρη Ιωάννα</t>
  </si>
  <si>
    <t>31047|10931</t>
  </si>
  <si>
    <t>ΥΚ4649</t>
  </si>
  <si>
    <t>Καγιάννη Μαρία</t>
  </si>
  <si>
    <t>31099|10931</t>
  </si>
  <si>
    <t>ΥΚ4097</t>
  </si>
  <si>
    <t>Καλαϊτζή Παναγιώτα</t>
  </si>
  <si>
    <t>Άγγελου</t>
  </si>
  <si>
    <t>31214|10931</t>
  </si>
  <si>
    <t>ΥΚ3540</t>
  </si>
  <si>
    <t>Καλαποθαρέας Αλέξανδρος</t>
  </si>
  <si>
    <t>ΠΤΣΤ</t>
  </si>
  <si>
    <t>07-08Ε</t>
  </si>
  <si>
    <t>31334|10931</t>
  </si>
  <si>
    <t>ΥΚ4523</t>
  </si>
  <si>
    <t>Καλλέργη Μαρία</t>
  </si>
  <si>
    <t>Διονυσίου</t>
  </si>
  <si>
    <t>31395|10931</t>
  </si>
  <si>
    <t>ΥΚ4694</t>
  </si>
  <si>
    <t>Καλόγνωμου Ορσαλία</t>
  </si>
  <si>
    <t>31394|10931</t>
  </si>
  <si>
    <t>ΥΚ3968</t>
  </si>
  <si>
    <t>Καλομοίρη Ουρανία</t>
  </si>
  <si>
    <t>Ιωσήφ</t>
  </si>
  <si>
    <t>31365|10931</t>
  </si>
  <si>
    <t>ΥΚ4844</t>
  </si>
  <si>
    <t>Καμούτση Γεωργία</t>
  </si>
  <si>
    <t>31040|10931</t>
  </si>
  <si>
    <t>ΥΚ4614</t>
  </si>
  <si>
    <t>Κανάκη Άρτεμη</t>
  </si>
  <si>
    <t>Ηρακλή</t>
  </si>
  <si>
    <t>31725|10931</t>
  </si>
  <si>
    <t>ΥΚ4522</t>
  </si>
  <si>
    <t>Καντηλιεράκη Ευαγγελία</t>
  </si>
  <si>
    <t>31884|10931</t>
  </si>
  <si>
    <t>ΥΚ3300</t>
  </si>
  <si>
    <t>Καπώνη Ελένη</t>
  </si>
  <si>
    <t>Παναγιώτη</t>
  </si>
  <si>
    <t>ΠΤΗ</t>
  </si>
  <si>
    <t>06-07Ε</t>
  </si>
  <si>
    <t>31078|10931</t>
  </si>
  <si>
    <t>ΥΚ4489</t>
  </si>
  <si>
    <t>Καραγεωργοπούλου Αικατερίνη</t>
  </si>
  <si>
    <t>Χαράλαμπου</t>
  </si>
  <si>
    <t>31430|10931</t>
  </si>
  <si>
    <t>ΥΚ4848</t>
  </si>
  <si>
    <t>Καραγεώργου Δήμητρα- Ειρήνη</t>
  </si>
  <si>
    <t>Δήμου</t>
  </si>
  <si>
    <t>31425|10931</t>
  </si>
  <si>
    <t>ΥΚ4543</t>
  </si>
  <si>
    <t>Καραγιάννη - Χατζίσκου Ελένη</t>
  </si>
  <si>
    <t>31329|10931</t>
  </si>
  <si>
    <t>ΥΚ4482</t>
  </si>
  <si>
    <t>Καράκωντη Σταυρούλα</t>
  </si>
  <si>
    <t>31121|10931</t>
  </si>
  <si>
    <t>ΥΚ4597</t>
  </si>
  <si>
    <t>Καραντζένη Χριστίνα</t>
  </si>
  <si>
    <t>31064|10931</t>
  </si>
  <si>
    <t>ΥΚ4610</t>
  </si>
  <si>
    <t>Καρκασίνα Ευγενία</t>
  </si>
  <si>
    <t>Κώτσου</t>
  </si>
  <si>
    <t>31175|10931</t>
  </si>
  <si>
    <t>ΥΚ4835</t>
  </si>
  <si>
    <t>Καρούζου Εμμανουέλα</t>
  </si>
  <si>
    <t>30920|10931</t>
  </si>
  <si>
    <t>ΥΚ4508</t>
  </si>
  <si>
    <t>Κατεχαλίδου Δάφνη</t>
  </si>
  <si>
    <t>30838|10931</t>
  </si>
  <si>
    <t>ΥΚ4654</t>
  </si>
  <si>
    <t>Κατρισιώση Αικατερίνη</t>
  </si>
  <si>
    <t>31396|10931</t>
  </si>
  <si>
    <t>ΥΚ4609</t>
  </si>
  <si>
    <t>Κατσιάνα Μαρία</t>
  </si>
  <si>
    <t>31138|10931</t>
  </si>
  <si>
    <t>ΥΚ4530</t>
  </si>
  <si>
    <t>Κατσιγιαννάκη Μιχαέλα</t>
  </si>
  <si>
    <t>31622|10931</t>
  </si>
  <si>
    <t>ΥΚ4517</t>
  </si>
  <si>
    <t>Κατσιμπούρης Ιωάννης</t>
  </si>
  <si>
    <t>31318|10931</t>
  </si>
  <si>
    <t>ΥΚ4898</t>
  </si>
  <si>
    <t>Καψωριτάκη Ειρήνη</t>
  </si>
  <si>
    <t>31380|10931</t>
  </si>
  <si>
    <t>ΥΚ3592</t>
  </si>
  <si>
    <t>Κεραμιδά Ελένη</t>
  </si>
  <si>
    <t>Αργυρίου</t>
  </si>
  <si>
    <t>30906|10931</t>
  </si>
  <si>
    <t>ΥΚ4407</t>
  </si>
  <si>
    <t>Κερατιώτη Ναυσικά</t>
  </si>
  <si>
    <t>30869|10931</t>
  </si>
  <si>
    <t>ΥΚ4564</t>
  </si>
  <si>
    <t>Κεσίδου Παρθένα</t>
  </si>
  <si>
    <t>Χρήστου</t>
  </si>
  <si>
    <t>31003|10931</t>
  </si>
  <si>
    <t>ΥΚ4017</t>
  </si>
  <si>
    <t>Κεφαλάκη Μαρία</t>
  </si>
  <si>
    <t>31122|10931</t>
  </si>
  <si>
    <t>ΥΚ4405</t>
  </si>
  <si>
    <t>Κιλικλή Ευαγγελία</t>
  </si>
  <si>
    <t>30889|10931</t>
  </si>
  <si>
    <t>ΥΚ4032</t>
  </si>
  <si>
    <t>Κιόρογλου Σοφία</t>
  </si>
  <si>
    <t>Ανέστη</t>
  </si>
  <si>
    <t>31165|10931</t>
  </si>
  <si>
    <t>ΥΚ4559</t>
  </si>
  <si>
    <t>Κισκορίδου Αναστασία</t>
  </si>
  <si>
    <t>31063|10931</t>
  </si>
  <si>
    <t>ΥΚ4312</t>
  </si>
  <si>
    <t>Κλείτου Ναστάζια</t>
  </si>
  <si>
    <t>Γιαννάκη</t>
  </si>
  <si>
    <t>31079|10931</t>
  </si>
  <si>
    <t>ΥΚ4488</t>
  </si>
  <si>
    <t>Κλεφτάκη Ιωάννα -  Σοφία</t>
  </si>
  <si>
    <t>Περικλή</t>
  </si>
  <si>
    <t>31056|10931</t>
  </si>
  <si>
    <t>ΥΚ4325</t>
  </si>
  <si>
    <t>Κολιάκα Αγγελική</t>
  </si>
  <si>
    <t>31131|10931</t>
  </si>
  <si>
    <t>ΥΚ4630</t>
  </si>
  <si>
    <t>Κόλλια Ελένη - Χριστίνα</t>
  </si>
  <si>
    <t>30949|10931</t>
  </si>
  <si>
    <t>ΥΚ4429</t>
  </si>
  <si>
    <t>Κονταλώνη Γεωργία</t>
  </si>
  <si>
    <t>30874|10931</t>
  </si>
  <si>
    <t>ΥΚ3247</t>
  </si>
  <si>
    <t>Κοντόπουλος Ιωάννης</t>
  </si>
  <si>
    <t>Αλέξανδρου</t>
  </si>
  <si>
    <t>ΠΤΙΑ</t>
  </si>
  <si>
    <t>05-06Χ</t>
  </si>
  <si>
    <t>31360|10931</t>
  </si>
  <si>
    <t>ΥΚ4382</t>
  </si>
  <si>
    <t>Κορκιδάκης Γεώργιος</t>
  </si>
  <si>
    <t>Ευτυχίου</t>
  </si>
  <si>
    <t>31161|10931</t>
  </si>
  <si>
    <t>ΥΚ4657</t>
  </si>
  <si>
    <t>Κουβέλη Σοφία</t>
  </si>
  <si>
    <t>30826|10931</t>
  </si>
  <si>
    <t>ΥΚ4618</t>
  </si>
  <si>
    <t>Κουκουράκη Μαρία</t>
  </si>
  <si>
    <t>31106|10931</t>
  </si>
  <si>
    <t>ΥΚ4582</t>
  </si>
  <si>
    <t>Κουλουντή (Koulounti) Μάγδα (Magda)</t>
  </si>
  <si>
    <t>Πανίκου (Panikos)</t>
  </si>
  <si>
    <t>31039|10931</t>
  </si>
  <si>
    <t>ΥΚ4514</t>
  </si>
  <si>
    <t>Κουνουγάκη  Μαρία</t>
  </si>
  <si>
    <t>Θεοχάρη</t>
  </si>
  <si>
    <t>31315|10931</t>
  </si>
  <si>
    <t>ΥΚ4442</t>
  </si>
  <si>
    <t>Κουρκούνα Μαρία</t>
  </si>
  <si>
    <t>Απόστολος</t>
  </si>
  <si>
    <t>31059|10931</t>
  </si>
  <si>
    <t>ΥΚ4814</t>
  </si>
  <si>
    <t>Κούρου Ιωάννα</t>
  </si>
  <si>
    <t>30855|10931</t>
  </si>
  <si>
    <t>ΥΚ3951</t>
  </si>
  <si>
    <t>Κούρτη Ιωάννα</t>
  </si>
  <si>
    <t>31843|10931</t>
  </si>
  <si>
    <t>ΥΚ3636</t>
  </si>
  <si>
    <t>Κούτουλα Αναστασία</t>
  </si>
  <si>
    <t>ΠΤΖ</t>
  </si>
  <si>
    <t>07-08Χ</t>
  </si>
  <si>
    <t>30975|10931</t>
  </si>
  <si>
    <t>ΥΚ4510</t>
  </si>
  <si>
    <t>Κουτσάκη Γεωργία</t>
  </si>
  <si>
    <t>Φραγκίσκου</t>
  </si>
  <si>
    <t>31782|10931</t>
  </si>
  <si>
    <t>ΥΚ4613</t>
  </si>
  <si>
    <t>Κρασονικολάκη Δέσποινα</t>
  </si>
  <si>
    <t>30958|10931</t>
  </si>
  <si>
    <t>ΥΚ4460</t>
  </si>
  <si>
    <t>Κράτση Μαρία</t>
  </si>
  <si>
    <t>31266|10931</t>
  </si>
  <si>
    <t>ΥΚ4645</t>
  </si>
  <si>
    <t>Κυριακοπούλου Φωτεινή</t>
  </si>
  <si>
    <t>Ανδρέα</t>
  </si>
  <si>
    <t>31102|10931</t>
  </si>
  <si>
    <t>ΥΚ4885</t>
  </si>
  <si>
    <t>Κυριάκος Σταμάτιος</t>
  </si>
  <si>
    <t>31301|10931</t>
  </si>
  <si>
    <t>ΥΚ3564</t>
  </si>
  <si>
    <t>Κυριακουλοπούλου Μυρσίνη- Αλίκη</t>
  </si>
  <si>
    <t>31001|10931</t>
  </si>
  <si>
    <t>ΥΚ4500</t>
  </si>
  <si>
    <t>Κυταρατζή Χρυσούλα</t>
  </si>
  <si>
    <t>30882|10931</t>
  </si>
  <si>
    <t>ΥΚ4644</t>
  </si>
  <si>
    <t>Κωνσταντίνου (Konstantinou) Τροοδία (Troodia)</t>
  </si>
  <si>
    <t>Ανδρέα (Andrea)</t>
  </si>
  <si>
    <t>30886|10931</t>
  </si>
  <si>
    <t>ΥΚ4615</t>
  </si>
  <si>
    <t>Κωνσταντοπούλου Βασιλική</t>
  </si>
  <si>
    <t>31321|10931</t>
  </si>
  <si>
    <t>ΥΚ4375</t>
  </si>
  <si>
    <t>Κωστοπούλου Χαρίκλεια</t>
  </si>
  <si>
    <t>31252|10931</t>
  </si>
  <si>
    <t>ΥΚ4422</t>
  </si>
  <si>
    <t>Λαζάρου Μαρίνα</t>
  </si>
  <si>
    <t>Λαζάρου</t>
  </si>
  <si>
    <t>30909|10931</t>
  </si>
  <si>
    <t>ΥΚ4703</t>
  </si>
  <si>
    <t>Λαμπράκη Ζαχαρένια</t>
  </si>
  <si>
    <t>31086|10931</t>
  </si>
  <si>
    <t>ΥΚ3537</t>
  </si>
  <si>
    <t>Λιβανίου Μαρία</t>
  </si>
  <si>
    <t>Χαρίλαου</t>
  </si>
  <si>
    <t>30973|10931</t>
  </si>
  <si>
    <t>ΥΚ4738</t>
  </si>
  <si>
    <t>Λιλή Ελένη</t>
  </si>
  <si>
    <t>31299|10931</t>
  </si>
  <si>
    <t>ΥΚ4641</t>
  </si>
  <si>
    <t>Λινάρδου Αγγελική</t>
  </si>
  <si>
    <t>30857|10931</t>
  </si>
  <si>
    <t>ΥΚ4416</t>
  </si>
  <si>
    <t>Λιόκα Κυριακή</t>
  </si>
  <si>
    <t>31724|10931</t>
  </si>
  <si>
    <t>ΥΚ4544</t>
  </si>
  <si>
    <t>Λουκά Βίρνα</t>
  </si>
  <si>
    <t>Νέματ</t>
  </si>
  <si>
    <t>30875|10931</t>
  </si>
  <si>
    <t>ΥΚ4682</t>
  </si>
  <si>
    <t>Μάκκα Παναγιώτα</t>
  </si>
  <si>
    <t>31493|10931</t>
  </si>
  <si>
    <t>ΥΚ4469</t>
  </si>
  <si>
    <t>Μακρή Αθανασία</t>
  </si>
  <si>
    <t>31900|10931</t>
  </si>
  <si>
    <t>ΥΚ4462</t>
  </si>
  <si>
    <t>Μακρυγιάννη Ιωάννα -  Παρασκευή</t>
  </si>
  <si>
    <t>31269|10931</t>
  </si>
  <si>
    <t>ΥΚ4040</t>
  </si>
  <si>
    <t>Μανιουδάκη Αφροδίτη</t>
  </si>
  <si>
    <t>30851|10931</t>
  </si>
  <si>
    <t>ΥΚ4396</t>
  </si>
  <si>
    <t>Μανιουδάκη Ξανθίππη</t>
  </si>
  <si>
    <t>31828|10931</t>
  </si>
  <si>
    <t>ΥΚ4280</t>
  </si>
  <si>
    <t>Μανουσάκη Ειρήνη</t>
  </si>
  <si>
    <t>31705|10931</t>
  </si>
  <si>
    <t>ΥΚ4527</t>
  </si>
  <si>
    <t>Μανταδάκη Ειρήνη</t>
  </si>
  <si>
    <t>30989|10931</t>
  </si>
  <si>
    <t>ΥΚ3799</t>
  </si>
  <si>
    <t>Μαρινάκης Δημήτριος</t>
  </si>
  <si>
    <t>31276|10931</t>
  </si>
  <si>
    <t>ΥΚ4709</t>
  </si>
  <si>
    <t>Μαρκογιαννάκη Σοφία</t>
  </si>
  <si>
    <t>31410|10931</t>
  </si>
  <si>
    <t>ΥΚ4323</t>
  </si>
  <si>
    <t>Μαρκογιαννάκη Χρυσούλα</t>
  </si>
  <si>
    <t>31170|10931</t>
  </si>
  <si>
    <t>ΥΚ4208</t>
  </si>
  <si>
    <t>Μαρκουλάκη Κυριακή</t>
  </si>
  <si>
    <t>30985|10931</t>
  </si>
  <si>
    <t>ΥΚ3940</t>
  </si>
  <si>
    <t>Μαρταβαντζή Θεονύμφη</t>
  </si>
  <si>
    <t>31369|10931</t>
  </si>
  <si>
    <t>ΥΚ3373</t>
  </si>
  <si>
    <t>Μεγρέμης Νικόλαος</t>
  </si>
  <si>
    <t>30925|10931</t>
  </si>
  <si>
    <t>ΥΚ4478</t>
  </si>
  <si>
    <t>Μελετόπουλος Νικόλαος</t>
  </si>
  <si>
    <t>31345|10931</t>
  </si>
  <si>
    <t>ΥΚ4529</t>
  </si>
  <si>
    <t>Μελιγωνίτη Ραφαηλία</t>
  </si>
  <si>
    <t>Ευστράτιου</t>
  </si>
  <si>
    <t>31412|10931</t>
  </si>
  <si>
    <t>ΥΚ4140</t>
  </si>
  <si>
    <t>Μελισσάκη Χριστίνα- Μαργαρίτα</t>
  </si>
  <si>
    <t>30947|10931</t>
  </si>
  <si>
    <t>ΥΚ4421</t>
  </si>
  <si>
    <t>Μεσσαριτάκη Αντωνία</t>
  </si>
  <si>
    <t>31391|10931</t>
  </si>
  <si>
    <t>ΥΚ4665</t>
  </si>
  <si>
    <t>Μετασσού Σεβκή</t>
  </si>
  <si>
    <t>Βαρόλ</t>
  </si>
  <si>
    <t>31411|10931</t>
  </si>
  <si>
    <t>ΥΚ4423</t>
  </si>
  <si>
    <t>Μήτκα Ζωή</t>
  </si>
  <si>
    <t>Σάββα</t>
  </si>
  <si>
    <t>31709|10931</t>
  </si>
  <si>
    <t>ΥΚ4540</t>
  </si>
  <si>
    <t>Μητρόπουλος Σωτήριος</t>
  </si>
  <si>
    <t>Αδάμ</t>
  </si>
  <si>
    <t>31498|10931</t>
  </si>
  <si>
    <t>ΥΚ4679</t>
  </si>
  <si>
    <t>Μητσάκου Δήμητρα</t>
  </si>
  <si>
    <t>31517|10931</t>
  </si>
  <si>
    <t>ΥΚ4663</t>
  </si>
  <si>
    <t>Μίκιτς (Mikic) Μίλιτσα (Milica)</t>
  </si>
  <si>
    <t>Μίοντραγκ (Miodrag)</t>
  </si>
  <si>
    <t>31255|10931</t>
  </si>
  <si>
    <t>ΥΚ4538</t>
  </si>
  <si>
    <t>Μιντζιρίκη Παναγιώτα</t>
  </si>
  <si>
    <t>31343|10931</t>
  </si>
  <si>
    <t>ΥΚ4636</t>
  </si>
  <si>
    <t>Μίνως Αργυρώ</t>
  </si>
  <si>
    <t>31196|10931</t>
  </si>
  <si>
    <t>ΥΚ3528</t>
  </si>
  <si>
    <t>Μιχαήλ Έλενα</t>
  </si>
  <si>
    <t>31186|10931</t>
  </si>
  <si>
    <t>ΥΚ4700</t>
  </si>
  <si>
    <t>Μοσχόβη Φωτεινή</t>
  </si>
  <si>
    <t>31124|10931</t>
  </si>
  <si>
    <t>ΥΚ4658</t>
  </si>
  <si>
    <t>Μουλού Θεοδώρα</t>
  </si>
  <si>
    <t>30952|10931</t>
  </si>
  <si>
    <t>ΥΚ4669</t>
  </si>
  <si>
    <t>Μπαλτζή Θωμαή</t>
  </si>
  <si>
    <t>Κυριαζή</t>
  </si>
  <si>
    <t>31713|10931</t>
  </si>
  <si>
    <t>ΥΚ4473</t>
  </si>
  <si>
    <t>Μπαναγή Ευαγγελία</t>
  </si>
  <si>
    <t>31209|10931</t>
  </si>
  <si>
    <t>ΥΚ4570</t>
  </si>
  <si>
    <t>Μπαντουβά - Ιζέλι Αλίν - Γιολάντα</t>
  </si>
  <si>
    <t>Ζαχαρία</t>
  </si>
  <si>
    <t>30840|10931</t>
  </si>
  <si>
    <t>ΥΚ4185</t>
  </si>
  <si>
    <t>Μπέσικου Χριστίνα</t>
  </si>
  <si>
    <t>31805|10931</t>
  </si>
  <si>
    <t>ΥΚ3825</t>
  </si>
  <si>
    <t>Μπόκου Παναγιώτα</t>
  </si>
  <si>
    <t>31354|10931</t>
  </si>
  <si>
    <t>ΥΚ4501</t>
  </si>
  <si>
    <t>Μπολανάκη Ειρήνη</t>
  </si>
  <si>
    <t>31697|10931</t>
  </si>
  <si>
    <t>ΥΚ4702</t>
  </si>
  <si>
    <t>Μποτωνάκη Νικολέτα</t>
  </si>
  <si>
    <t>Ισιδώρου</t>
  </si>
  <si>
    <t>31397|10931</t>
  </si>
  <si>
    <t>ΥΚ4612</t>
  </si>
  <si>
    <t>Μυλωνά Όλγα</t>
  </si>
  <si>
    <t>30852|10931</t>
  </si>
  <si>
    <t>ΥΚ4688</t>
  </si>
  <si>
    <t>Μύττη Κωνσταντίνα</t>
  </si>
  <si>
    <t>31307|10931</t>
  </si>
  <si>
    <t>ΥΚ4596</t>
  </si>
  <si>
    <t>Ναρλή Μαρία</t>
  </si>
  <si>
    <t>30982|10931</t>
  </si>
  <si>
    <t>ΥΚ4389</t>
  </si>
  <si>
    <t>Νικητίδη Μαρία</t>
  </si>
  <si>
    <t>Σωκράτη</t>
  </si>
  <si>
    <t>31118|10931</t>
  </si>
  <si>
    <t>ΥΚ4655</t>
  </si>
  <si>
    <t>Νίκολα Τσαμπίκα -  Σταυρούλα</t>
  </si>
  <si>
    <t>Τάσου</t>
  </si>
  <si>
    <t>31327|10931</t>
  </si>
  <si>
    <t>ΥΚ4512</t>
  </si>
  <si>
    <t>Νικολακάκη Ιωάννα</t>
  </si>
  <si>
    <t>31026|10931</t>
  </si>
  <si>
    <t>ΥΚ4477</t>
  </si>
  <si>
    <t>Νικολουδάκη Αντωνία</t>
  </si>
  <si>
    <t>31407|10931</t>
  </si>
  <si>
    <t>ΥΚ4841</t>
  </si>
  <si>
    <t>Νικολούδη Αικατερίνη</t>
  </si>
  <si>
    <t>31368|10931</t>
  </si>
  <si>
    <t>ΥΚ3676</t>
  </si>
  <si>
    <t>Νικομάνη Μαρίνα</t>
  </si>
  <si>
    <t>31404|10931</t>
  </si>
  <si>
    <t>ΥΚ4813</t>
  </si>
  <si>
    <t>Ντάγκαλου Μαρία</t>
  </si>
  <si>
    <t>Βάιου</t>
  </si>
  <si>
    <t>31372|10931</t>
  </si>
  <si>
    <t>ΥΚ4050</t>
  </si>
  <si>
    <t>Νταλάπας Βασίλειος- Λάμπρος</t>
  </si>
  <si>
    <t>30935|10931</t>
  </si>
  <si>
    <t>ΥΚ4256</t>
  </si>
  <si>
    <t>Ντότσικα Σωτηρία</t>
  </si>
  <si>
    <t>30943|10931</t>
  </si>
  <si>
    <t>ΥΚ4129</t>
  </si>
  <si>
    <t>Ξενοφώντος Ραφαέλλα</t>
  </si>
  <si>
    <t>Σωτήρη</t>
  </si>
  <si>
    <t>31630|10931</t>
  </si>
  <si>
    <t>ΥΚ4536</t>
  </si>
  <si>
    <t>Ξηραδάκη Άννα</t>
  </si>
  <si>
    <t>Παύλου</t>
  </si>
  <si>
    <t>30859|10931</t>
  </si>
  <si>
    <t>ΥΚ4036</t>
  </si>
  <si>
    <t>Ορφανίδου Δήμητρα</t>
  </si>
  <si>
    <t>Αριστείδη</t>
  </si>
  <si>
    <t>31497|10931</t>
  </si>
  <si>
    <t>ΥΚ4458</t>
  </si>
  <si>
    <t>Παλούμπα Μαρία</t>
  </si>
  <si>
    <t>Γεράσιμου</t>
  </si>
  <si>
    <t>31723|10931</t>
  </si>
  <si>
    <t>ΥΚ4558</t>
  </si>
  <si>
    <t>Παναγιωτάκη Ραφαηλία</t>
  </si>
  <si>
    <t>31132|10931</t>
  </si>
  <si>
    <t>ΥΚ4207</t>
  </si>
  <si>
    <t>Πάντου Μαρία</t>
  </si>
  <si>
    <t>31093|10931</t>
  </si>
  <si>
    <t>ΥΚ4648</t>
  </si>
  <si>
    <t>Παπαδάκη Ειρήνη</t>
  </si>
  <si>
    <t>31417|10931</t>
  </si>
  <si>
    <t>ΥΚ4455</t>
  </si>
  <si>
    <t>Παπαδημητρίου Αναστασία</t>
  </si>
  <si>
    <t>31084|10931</t>
  </si>
  <si>
    <t>ΥΚ4411</t>
  </si>
  <si>
    <t>Παπαδοπούλου Αικατερίνη</t>
  </si>
  <si>
    <t>30858|10931</t>
  </si>
  <si>
    <t>ΥΚ4218</t>
  </si>
  <si>
    <t>Παπαϊωάννου Ελένη</t>
  </si>
  <si>
    <t>31785|10931</t>
  </si>
  <si>
    <t>ΥΚ3158</t>
  </si>
  <si>
    <t>Παπαντωνάκη Μαριάννα</t>
  </si>
  <si>
    <t>Χαρίτωνος</t>
  </si>
  <si>
    <t>31223|10931</t>
  </si>
  <si>
    <t>ΥΚ4502</t>
  </si>
  <si>
    <t>Παπαπαναγιώτου Χαρούλα - Πελαγία</t>
  </si>
  <si>
    <t>31152|10931</t>
  </si>
  <si>
    <t>ΥΚ4419</t>
  </si>
  <si>
    <t>Παπατριανταφύλλου Μαρία</t>
  </si>
  <si>
    <t>Στέφανου</t>
  </si>
  <si>
    <t>31140|10931</t>
  </si>
  <si>
    <t>ΥΚ4607</t>
  </si>
  <si>
    <t>Παπαχαραλάμπους  Δέσποινα (Despina)</t>
  </si>
  <si>
    <t>Γεωργίου (Georgios)</t>
  </si>
  <si>
    <t>31041|10931</t>
  </si>
  <si>
    <t>ΥΚ4495</t>
  </si>
  <si>
    <t>Παππά Βασιλική</t>
  </si>
  <si>
    <t>31115|10931</t>
  </si>
  <si>
    <t>ΥΚ4762</t>
  </si>
  <si>
    <t>Παραδεισόπουλος Αμφιλόχιος</t>
  </si>
  <si>
    <t>Χαράλαμπος</t>
  </si>
  <si>
    <t>30990|10931</t>
  </si>
  <si>
    <t>ΥΚ4905</t>
  </si>
  <si>
    <t>Πάσκος (PASKOS) Ελεονώρα- Μαρία(ELEONORA-MARIA</t>
  </si>
  <si>
    <t>Σωτήρη (SOTYRIS)</t>
  </si>
  <si>
    <t>31083|10931</t>
  </si>
  <si>
    <t>ΥΚ4760</t>
  </si>
  <si>
    <t>Πατηνιώτη Μαρία-Μάρω</t>
  </si>
  <si>
    <t>31109|10931</t>
  </si>
  <si>
    <t>ΥΚ4803</t>
  </si>
  <si>
    <t>Παττακού Γαρυφαλιά</t>
  </si>
  <si>
    <t>Απόστολου</t>
  </si>
  <si>
    <t>31636|10931</t>
  </si>
  <si>
    <t>ΥΚ4879</t>
  </si>
  <si>
    <t>Παύλου Παναγιώτα</t>
  </si>
  <si>
    <t>Δημήτρη</t>
  </si>
  <si>
    <t>31544|10931</t>
  </si>
  <si>
    <t>ΥΚ4047</t>
  </si>
  <si>
    <t>Παυλούδη Ρόμπιν- Ανν</t>
  </si>
  <si>
    <t>Γεωργίου-Αστέριου</t>
  </si>
  <si>
    <t>30913|10931</t>
  </si>
  <si>
    <t>ΥΚ4392</t>
  </si>
  <si>
    <t>Πέγιου Παρασκευή</t>
  </si>
  <si>
    <t>31296|10931</t>
  </si>
  <si>
    <t>ΥΚ4499</t>
  </si>
  <si>
    <t>Πέπουλα Ανθή</t>
  </si>
  <si>
    <t>Τηλέμαχου</t>
  </si>
  <si>
    <t>31695|10931</t>
  </si>
  <si>
    <t>ΥΚ4539</t>
  </si>
  <si>
    <t>Πετούσης Ιωάννης</t>
  </si>
  <si>
    <t>31375|10931</t>
  </si>
  <si>
    <t>ΥΚ4195</t>
  </si>
  <si>
    <t>Πετράς Μηνάς</t>
  </si>
  <si>
    <t>Μαρίνου</t>
  </si>
  <si>
    <t>30888|10931</t>
  </si>
  <si>
    <t>ΥΚ4475</t>
  </si>
  <si>
    <t>Πετρουλή Στυλιανή</t>
  </si>
  <si>
    <t>31406|10931</t>
  </si>
  <si>
    <t>ΥΚ4476</t>
  </si>
  <si>
    <t>Πεχυνάκη Στυλιανή</t>
  </si>
  <si>
    <t>Τριαντάφυλλου</t>
  </si>
  <si>
    <t>31257|10931</t>
  </si>
  <si>
    <t>ΥΚ4602</t>
  </si>
  <si>
    <t>Πιτατζή Ραφαέλα</t>
  </si>
  <si>
    <t>31050|10931</t>
  </si>
  <si>
    <t>ΥΚ4659</t>
  </si>
  <si>
    <t>Προεστού (Proestou) Αικατερίνη (Aikaterini)</t>
  </si>
  <si>
    <t>Μιχάλη (Michalis)</t>
  </si>
  <si>
    <t>31133|10931</t>
  </si>
  <si>
    <t>ΥΚ4169</t>
  </si>
  <si>
    <t>Πρωτογεράκη Νεκταρία</t>
  </si>
  <si>
    <t>31092|10931</t>
  </si>
  <si>
    <t>ΥΚ3959</t>
  </si>
  <si>
    <t>Ρασιώτης Γεώργιος</t>
  </si>
  <si>
    <t>Λεωνίδα</t>
  </si>
  <si>
    <t>31613|10931</t>
  </si>
  <si>
    <t>ΥΚ4831</t>
  </si>
  <si>
    <t>Ρίζος Ιορδάνης</t>
  </si>
  <si>
    <t>31384|10931</t>
  </si>
  <si>
    <t>ΥΚ4666</t>
  </si>
  <si>
    <t>Ρούσσου Δέσποινα</t>
  </si>
  <si>
    <t>Αστέριου</t>
  </si>
  <si>
    <t>31409|10931</t>
  </si>
  <si>
    <t>ΥΚ3755</t>
  </si>
  <si>
    <t>Ρούτση Μαρία</t>
  </si>
  <si>
    <t>Γιάννη</t>
  </si>
  <si>
    <t>31366|10931</t>
  </si>
  <si>
    <t>ΥΚ3612</t>
  </si>
  <si>
    <t>Σαβουιδάκη Μαρία</t>
  </si>
  <si>
    <t>31829|10931</t>
  </si>
  <si>
    <t>ΥΚ4567</t>
  </si>
  <si>
    <t>Σακέλλιου Μαρίνα</t>
  </si>
  <si>
    <t>31651|10931</t>
  </si>
  <si>
    <t>ΥΚ3701</t>
  </si>
  <si>
    <t>Σαμπροβαλάκης Γεώργιος</t>
  </si>
  <si>
    <t>31763|10931</t>
  </si>
  <si>
    <t>ΥΚ3157</t>
  </si>
  <si>
    <t>Σαπουντζάκης Νικόλαος</t>
  </si>
  <si>
    <t>ΠΤΙ</t>
  </si>
  <si>
    <t>05-06Ε</t>
  </si>
  <si>
    <t>30933|10931</t>
  </si>
  <si>
    <t>ΥΚ4369</t>
  </si>
  <si>
    <t>Σαρμανιώτη Μαρίνα</t>
  </si>
  <si>
    <t>31421|10931</t>
  </si>
  <si>
    <t>ΥΚ4490</t>
  </si>
  <si>
    <t>Σεβαστίδου Μαρία</t>
  </si>
  <si>
    <t>31689|10931</t>
  </si>
  <si>
    <t>ΥΚ4520</t>
  </si>
  <si>
    <t>Σημαντηράκη Ευαγγελία</t>
  </si>
  <si>
    <t>Πάρη</t>
  </si>
  <si>
    <t>31061|10931</t>
  </si>
  <si>
    <t>ΥΚ4051</t>
  </si>
  <si>
    <t>Σιλεβίστα Ελένη</t>
  </si>
  <si>
    <t>30850|10931</t>
  </si>
  <si>
    <t>ΥΚ4348</t>
  </si>
  <si>
    <t>Σίμωση Ιωάννα-Μαρία</t>
  </si>
  <si>
    <t>31322|10931</t>
  </si>
  <si>
    <t>ΥΚ4604</t>
  </si>
  <si>
    <t>Σινατσάκη Κυριακή</t>
  </si>
  <si>
    <t>30835|10931</t>
  </si>
  <si>
    <t>ΥΚ4693</t>
  </si>
  <si>
    <t>Σισμανίδη Ελισάβετ Μαρία</t>
  </si>
  <si>
    <t>31191|10931</t>
  </si>
  <si>
    <t>ΥΚ3772</t>
  </si>
  <si>
    <t>Σκαλιδάκη Μαρία</t>
  </si>
  <si>
    <t>31691|10931</t>
  </si>
  <si>
    <t>ΥΚ4701</t>
  </si>
  <si>
    <t>Σκαλιδάκη Στυλιανή</t>
  </si>
  <si>
    <t>31873|10931</t>
  </si>
  <si>
    <t>ΥΚ3533</t>
  </si>
  <si>
    <t>Σκορδούλη Αποστολία</t>
  </si>
  <si>
    <t>30931|10931</t>
  </si>
  <si>
    <t>ΥΚ4674</t>
  </si>
  <si>
    <t>Σκούντζου Μαρίνα</t>
  </si>
  <si>
    <t>31350|10931</t>
  </si>
  <si>
    <t>ΥΚ4667</t>
  </si>
  <si>
    <t>Σκριάπας Κωνσταντίνος</t>
  </si>
  <si>
    <t>31696|10931</t>
  </si>
  <si>
    <t>ΥΚ3993</t>
  </si>
  <si>
    <t>Σολανάκη Γεωργία</t>
  </si>
  <si>
    <t>31182|10931</t>
  </si>
  <si>
    <t>ΥΚ4516</t>
  </si>
  <si>
    <t>Σολδάτου Λουκία</t>
  </si>
  <si>
    <t>30929|10931</t>
  </si>
  <si>
    <t>ΥΚ4548</t>
  </si>
  <si>
    <t>Σταθουδάκη Αναστασία</t>
  </si>
  <si>
    <t>30932|10931</t>
  </si>
  <si>
    <t>ΥΚ4457</t>
  </si>
  <si>
    <t>Σταμούλη Μαρία</t>
  </si>
  <si>
    <t>31392|10931</t>
  </si>
  <si>
    <t>ΥΚ4646</t>
  </si>
  <si>
    <t>Στάτη Ειρήνη</t>
  </si>
  <si>
    <t>31783|10931</t>
  </si>
  <si>
    <t>ΥΚ4650</t>
  </si>
  <si>
    <t>Σταυροπούλου Σοφία</t>
  </si>
  <si>
    <t>30899|10931</t>
  </si>
  <si>
    <t>ΥΚ3808</t>
  </si>
  <si>
    <t>Σταύρου Ζωή</t>
  </si>
  <si>
    <t>Χρυσόστομου</t>
  </si>
  <si>
    <t>31076|10931</t>
  </si>
  <si>
    <t>ΥΚ3678</t>
  </si>
  <si>
    <t>Σταύρου Μάρθα</t>
  </si>
  <si>
    <t>Βίκτωρα</t>
  </si>
  <si>
    <t>31742|10931</t>
  </si>
  <si>
    <t>ΥΚ4431</t>
  </si>
  <si>
    <t>Στραβοράβδη Αικατερίνη</t>
  </si>
  <si>
    <t>31335|10931</t>
  </si>
  <si>
    <t>ΥΚ4689</t>
  </si>
  <si>
    <t>Στρουμπούλη Μαρία</t>
  </si>
  <si>
    <t>31332|10931</t>
  </si>
  <si>
    <t>ΥΚ4492</t>
  </si>
  <si>
    <t>Τερεράκη Αντωνία</t>
  </si>
  <si>
    <t>31758|10931</t>
  </si>
  <si>
    <t>ΥΚ4563</t>
  </si>
  <si>
    <t>Τζίμα Μαρία</t>
  </si>
  <si>
    <t>Πετράκ</t>
  </si>
  <si>
    <t>31101|10931</t>
  </si>
  <si>
    <t>ΥΚ4505</t>
  </si>
  <si>
    <t>Τζίνη Φανή</t>
  </si>
  <si>
    <t>30956|10931</t>
  </si>
  <si>
    <t>ΥΚ4235</t>
  </si>
  <si>
    <t>Τζωρακάκη Ουρανία</t>
  </si>
  <si>
    <t>31364|10931</t>
  </si>
  <si>
    <t>ΥΚ4385</t>
  </si>
  <si>
    <t>Τριποδάκη Χριστίνα</t>
  </si>
  <si>
    <t>31513|10931</t>
  </si>
  <si>
    <t>ΥΚ4227</t>
  </si>
  <si>
    <t>Τσαπαλάκη Ειρήνη Ελένη</t>
  </si>
  <si>
    <t>31230|10931</t>
  </si>
  <si>
    <t>ΥΚ4638</t>
  </si>
  <si>
    <t>Τσιλιμίγκρα Βασιλική</t>
  </si>
  <si>
    <t>31534|10931</t>
  </si>
  <si>
    <t>ΥΚ4467</t>
  </si>
  <si>
    <t>Τσιμπούρη Δέσποινα</t>
  </si>
  <si>
    <t>Ευσταθίου</t>
  </si>
  <si>
    <t>31579|10931</t>
  </si>
  <si>
    <t>ΥΚ4640</t>
  </si>
  <si>
    <t>Τσιρώνη Γεωργία</t>
  </si>
  <si>
    <t>Δημήτριου</t>
  </si>
  <si>
    <t>31743|10931</t>
  </si>
  <si>
    <t>ΥΚ4589</t>
  </si>
  <si>
    <t>Τσίτσου Βασιλική</t>
  </si>
  <si>
    <t>31830|10931</t>
  </si>
  <si>
    <t>ΥΚ4557</t>
  </si>
  <si>
    <t>Τσιχλάκη Δανάη</t>
  </si>
  <si>
    <t>Σοφοκλή</t>
  </si>
  <si>
    <t>31450|10931</t>
  </si>
  <si>
    <t>ΥΚ4914</t>
  </si>
  <si>
    <t>Τσιώνη Χριστίνα</t>
  </si>
  <si>
    <t>31036|10931</t>
  </si>
  <si>
    <t>ΥΚ4507</t>
  </si>
  <si>
    <t>Φάκου Αλίκη</t>
  </si>
  <si>
    <t>31325|10931</t>
  </si>
  <si>
    <t>ΥΚ3744</t>
  </si>
  <si>
    <t>Φαρσάρη Γεωργία</t>
  </si>
  <si>
    <t>31543|10931</t>
  </si>
  <si>
    <t>ΥΚ4552</t>
  </si>
  <si>
    <t>Φαρσάρη Μαρία -  Γιάννα</t>
  </si>
  <si>
    <t>31408|10931</t>
  </si>
  <si>
    <t>ΥΚ4662</t>
  </si>
  <si>
    <t>Φινοπούλου Σουλτάνα</t>
  </si>
  <si>
    <t>Προκόπιου</t>
  </si>
  <si>
    <t>31385|10931</t>
  </si>
  <si>
    <t>ΥΚ4012</t>
  </si>
  <si>
    <t>Φοβάκη Γεωργία</t>
  </si>
  <si>
    <t>Ευτύχιου</t>
  </si>
  <si>
    <t>31717|10931</t>
  </si>
  <si>
    <t>ΥΚ4685</t>
  </si>
  <si>
    <t>Φουντεδάκη Δήμητρα</t>
  </si>
  <si>
    <t>Αλκιβιάδη</t>
  </si>
  <si>
    <t>31598|10931</t>
  </si>
  <si>
    <t>ΥΚ4015</t>
  </si>
  <si>
    <t>Φουρτινάκης Δημήτριος</t>
  </si>
  <si>
    <t>30994|10931</t>
  </si>
  <si>
    <t>ΥΚ4918</t>
  </si>
  <si>
    <t>Φραγκονικολάκη Νεκταρία</t>
  </si>
  <si>
    <t>31355|10931</t>
  </si>
  <si>
    <t>ΥΚ4591</t>
  </si>
  <si>
    <t>Φραντζή Αλίκη</t>
  </si>
  <si>
    <t>30895|10931</t>
  </si>
  <si>
    <t>ΥΚ4303</t>
  </si>
  <si>
    <t>Χαλκιά Άννα</t>
  </si>
  <si>
    <t>Στέλιου</t>
  </si>
  <si>
    <t>31135|10931</t>
  </si>
  <si>
    <t>ΥΚ4470</t>
  </si>
  <si>
    <t>Χαλκίδου Ιωάννα</t>
  </si>
  <si>
    <t>31867|10931</t>
  </si>
  <si>
    <t>ΥΚ4425</t>
  </si>
  <si>
    <t>Χαματαΐ (HAMATAJ) Εσμεράλντα (ESMERALDA)</t>
  </si>
  <si>
    <t>Αρμπέν(Arben)</t>
  </si>
  <si>
    <t>30891|10931</t>
  </si>
  <si>
    <t>ΥΚ4553</t>
  </si>
  <si>
    <t>Χαραλαμπίδου Αλεξάνδρα</t>
  </si>
  <si>
    <t>31013|10931</t>
  </si>
  <si>
    <t>ΥΚ4200</t>
  </si>
  <si>
    <t>Χατζή Ιωάννα</t>
  </si>
  <si>
    <t>Παντελή</t>
  </si>
  <si>
    <t>30884|10931</t>
  </si>
  <si>
    <t>ΥΚ3887</t>
  </si>
  <si>
    <t>Χατζηανέστη Φραντζέσκα</t>
  </si>
  <si>
    <t>31504|10931</t>
  </si>
  <si>
    <t>ΥΚ4525</t>
  </si>
  <si>
    <t>Χατζηδέλλιου Ελένη</t>
  </si>
  <si>
    <t>31607|10931</t>
  </si>
  <si>
    <t>ΥΚ4297</t>
  </si>
  <si>
    <t>Χατζημανώλη Σταματία</t>
  </si>
  <si>
    <t>30825|10931</t>
  </si>
  <si>
    <t>ΥΚ4672</t>
  </si>
  <si>
    <t>Χατζημάρκου Νικητία  - Αναστασία</t>
  </si>
  <si>
    <t>30924|10931</t>
  </si>
  <si>
    <t>ΥΚ4683</t>
  </si>
  <si>
    <t>Χατζίκου Γραμματική -  Ειρήνη</t>
  </si>
  <si>
    <t>31489|10931</t>
  </si>
  <si>
    <t>ΥΚ4104</t>
  </si>
  <si>
    <t>Χατζογλίδης Γεώργιος</t>
  </si>
  <si>
    <t>Αβράαμ</t>
  </si>
  <si>
    <t>31081|10931</t>
  </si>
  <si>
    <t>ΥΚ4456</t>
  </si>
  <si>
    <t>Χίου Μαρία</t>
  </si>
  <si>
    <t>31098|10931</t>
  </si>
  <si>
    <t>ΥΚ4364</t>
  </si>
  <si>
    <t>Χρήστου Βασιλική</t>
  </si>
  <si>
    <t>31038|10931</t>
  </si>
  <si>
    <t>ΥΚ4547</t>
  </si>
  <si>
    <t>Χριστοδουλάκη Αναστασία</t>
  </si>
  <si>
    <t>31452|10931</t>
  </si>
  <si>
    <t>ΥΚ4082</t>
  </si>
  <si>
    <t>Χρυσικού Ειρήνη</t>
  </si>
  <si>
    <t>30926|10931</t>
  </si>
  <si>
    <t>ΥΚ4664</t>
  </si>
  <si>
    <t>Χρυσού Μαρία</t>
  </si>
  <si>
    <t>Ελευθέριου</t>
  </si>
  <si>
    <t>Ιδιότητα</t>
  </si>
  <si>
    <t>Τιμή</t>
  </si>
  <si>
    <t>Σχολή</t>
  </si>
  <si>
    <t>Σ.Ε.Υ.Π.</t>
  </si>
  <si>
    <t>Εξάμηνο</t>
  </si>
  <si>
    <t>13-14Ε</t>
  </si>
  <si>
    <t>Μάθημα</t>
  </si>
  <si>
    <t xml:space="preserve">ΥΚ6017.Συμβουλευτική Οικογένειας - Παρέμβαση σε κρίση  </t>
  </si>
  <si>
    <t>Βαθμολογίες</t>
  </si>
  <si>
    <t>Εξεταστική 1</t>
  </si>
  <si>
    <t>VAR_NAME</t>
  </si>
  <si>
    <t>VAR_VALUE</t>
  </si>
  <si>
    <t>EXPORT_VERSION</t>
  </si>
  <si>
    <t>SYSTEM_USER</t>
  </si>
  <si>
    <t>STAFF\kostfra</t>
  </si>
  <si>
    <t>SERVER_MACHINE</t>
  </si>
  <si>
    <t>GRAMSEYP</t>
  </si>
  <si>
    <t>SERVER_INSTANCE</t>
  </si>
  <si>
    <t>DATABASE</t>
  </si>
  <si>
    <t>YK</t>
  </si>
  <si>
    <t>PR_SPOUDON</t>
  </si>
  <si>
    <t>MAIN_WS_EXAMTYPE</t>
  </si>
  <si>
    <t>CREATED</t>
  </si>
  <si>
    <t>1,6+8,5</t>
  </si>
  <si>
    <t>1,6+9</t>
  </si>
  <si>
    <t>1,2+9,5</t>
  </si>
  <si>
    <t>1,8+10</t>
  </si>
  <si>
    <t>1,8+9</t>
  </si>
  <si>
    <t>1,5+9</t>
  </si>
  <si>
    <t>1,6+10</t>
  </si>
  <si>
    <t>1,8+10+0,5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</si>
</sst>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0" xfId="0" applyFon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69"/>
  <sheetViews>
    <sheetView tabSelected="1" workbookViewId="0">
      <pane xSplit="3" ySplit="1" topLeftCell="G9" activePane="bottomRight" state="frozen"/>
      <selection pane="topRight" activeCell="D1" sqref="D1"/>
      <selection pane="bottomLeft" activeCell="A2" sqref="A2"/>
      <selection pane="bottomRight" activeCell="J14" sqref="J14"/>
    </sheetView>
  </sheetViews>
  <sheetFormatPr defaultRowHeight="15"/>
  <cols>
    <col min="1" max="1" width="9.140625" style="1" hidden="1" customWidth="1"/>
    <col min="3" max="3" width="40" style="1" customWidth="1"/>
    <col min="4" max="4" width="20" style="1" customWidth="1"/>
    <col min="5" max="5" width="5" style="1" customWidth="1"/>
    <col min="8" max="8" width="3" style="1" customWidth="1"/>
    <col min="10" max="10" width="100" style="1" customWidth="1"/>
  </cols>
  <sheetData>
    <row r="1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4"/>
      <c r="J2" s="2"/>
    </row>
    <row r="3" spans="1:10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16</v>
      </c>
      <c r="H3" s="1" t="s">
        <v>17</v>
      </c>
      <c r="I3" s="3">
        <v>7.5</v>
      </c>
      <c r="J3" s="2"/>
    </row>
    <row r="4" spans="1:10">
      <c r="A4" s="1" t="s">
        <v>24</v>
      </c>
      <c r="B4" s="1" t="s">
        <v>25</v>
      </c>
      <c r="C4" s="1" t="s">
        <v>26</v>
      </c>
      <c r="D4" s="1" t="s">
        <v>27</v>
      </c>
      <c r="E4" s="1" t="s">
        <v>22</v>
      </c>
      <c r="F4" s="1" t="s">
        <v>23</v>
      </c>
      <c r="G4" s="1" t="s">
        <v>16</v>
      </c>
      <c r="H4" s="1" t="s">
        <v>17</v>
      </c>
      <c r="I4" s="3">
        <v>4</v>
      </c>
      <c r="J4" s="2"/>
    </row>
    <row r="5" spans="1:10">
      <c r="A5" s="1" t="s">
        <v>28</v>
      </c>
      <c r="B5" s="1" t="s">
        <v>29</v>
      </c>
      <c r="C5" s="1" t="s">
        <v>30</v>
      </c>
      <c r="D5" s="1" t="s">
        <v>31</v>
      </c>
      <c r="E5" s="1" t="s">
        <v>22</v>
      </c>
      <c r="F5" s="1" t="s">
        <v>23</v>
      </c>
      <c r="G5" s="1" t="s">
        <v>32</v>
      </c>
      <c r="H5" s="1" t="s">
        <v>17</v>
      </c>
      <c r="I5" s="3">
        <v>1</v>
      </c>
      <c r="J5" s="2"/>
    </row>
    <row r="6" spans="1:10">
      <c r="A6" s="1" t="s">
        <v>33</v>
      </c>
      <c r="B6" s="1" t="s">
        <v>34</v>
      </c>
      <c r="C6" s="1" t="s">
        <v>35</v>
      </c>
      <c r="D6" s="1" t="s">
        <v>36</v>
      </c>
      <c r="E6" s="1" t="s">
        <v>37</v>
      </c>
      <c r="F6" s="1" t="s">
        <v>38</v>
      </c>
      <c r="G6" s="1" t="s">
        <v>39</v>
      </c>
      <c r="H6" s="1" t="s">
        <v>17</v>
      </c>
      <c r="I6" s="3">
        <v>5</v>
      </c>
      <c r="J6" s="2"/>
    </row>
    <row r="7" spans="1:10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39</v>
      </c>
      <c r="H7" s="1" t="s">
        <v>17</v>
      </c>
      <c r="I7" s="3">
        <f>1.2+7.5</f>
        <v>8.6999999999999993</v>
      </c>
      <c r="J7" s="2"/>
    </row>
    <row r="8" spans="1:10">
      <c r="A8" s="1" t="s">
        <v>46</v>
      </c>
      <c r="B8" s="1" t="s">
        <v>47</v>
      </c>
      <c r="C8" s="1" t="s">
        <v>48</v>
      </c>
      <c r="D8" s="1" t="s">
        <v>49</v>
      </c>
      <c r="E8" s="1" t="s">
        <v>44</v>
      </c>
      <c r="F8" s="1" t="s">
        <v>45</v>
      </c>
      <c r="G8" s="1" t="s">
        <v>16</v>
      </c>
      <c r="H8" s="1" t="s">
        <v>17</v>
      </c>
      <c r="I8" s="3">
        <v>6.5</v>
      </c>
      <c r="J8" s="2"/>
    </row>
    <row r="9" spans="1:10">
      <c r="A9" s="1" t="s">
        <v>50</v>
      </c>
      <c r="B9" s="1" t="s">
        <v>51</v>
      </c>
      <c r="C9" s="1" t="s">
        <v>52</v>
      </c>
      <c r="D9" s="1" t="s">
        <v>53</v>
      </c>
      <c r="E9" s="1" t="s">
        <v>14</v>
      </c>
      <c r="F9" s="1" t="s">
        <v>15</v>
      </c>
      <c r="G9" s="1" t="s">
        <v>39</v>
      </c>
      <c r="H9" s="1" t="s">
        <v>17</v>
      </c>
      <c r="I9" s="3">
        <v>9.5</v>
      </c>
      <c r="J9" s="2"/>
    </row>
    <row r="10" spans="1:10">
      <c r="A10" s="1" t="s">
        <v>54</v>
      </c>
      <c r="B10" s="1" t="s">
        <v>55</v>
      </c>
      <c r="C10" s="1" t="s">
        <v>56</v>
      </c>
      <c r="D10" s="1" t="s">
        <v>13</v>
      </c>
      <c r="E10" s="1" t="s">
        <v>44</v>
      </c>
      <c r="F10" s="1" t="s">
        <v>45</v>
      </c>
      <c r="G10" s="1" t="s">
        <v>16</v>
      </c>
      <c r="H10" s="1" t="s">
        <v>17</v>
      </c>
      <c r="I10" s="3">
        <v>10</v>
      </c>
      <c r="J10" s="2"/>
    </row>
    <row r="11" spans="1:10">
      <c r="A11" s="1" t="s">
        <v>57</v>
      </c>
      <c r="B11" s="1" t="s">
        <v>58</v>
      </c>
      <c r="C11" s="1" t="s">
        <v>59</v>
      </c>
      <c r="D11" s="1" t="s">
        <v>27</v>
      </c>
      <c r="E11" s="1" t="s">
        <v>44</v>
      </c>
      <c r="F11" s="1" t="s">
        <v>45</v>
      </c>
      <c r="G11" s="1" t="s">
        <v>39</v>
      </c>
      <c r="H11" s="1" t="s">
        <v>17</v>
      </c>
      <c r="I11" s="3">
        <v>3</v>
      </c>
      <c r="J11" s="2"/>
    </row>
    <row r="12" spans="1:10">
      <c r="A12" s="1" t="s">
        <v>60</v>
      </c>
      <c r="B12" s="1" t="s">
        <v>61</v>
      </c>
      <c r="C12" s="1" t="s">
        <v>62</v>
      </c>
      <c r="D12" s="1" t="s">
        <v>63</v>
      </c>
      <c r="E12" s="1" t="s">
        <v>44</v>
      </c>
      <c r="F12" s="1" t="s">
        <v>45</v>
      </c>
      <c r="G12" s="1" t="s">
        <v>39</v>
      </c>
      <c r="H12" s="1" t="s">
        <v>17</v>
      </c>
      <c r="I12" s="3">
        <f>1.5+3.5</f>
        <v>5</v>
      </c>
      <c r="J12" s="2"/>
    </row>
    <row r="13" spans="1:10">
      <c r="A13" s="1" t="s">
        <v>64</v>
      </c>
      <c r="B13" s="1" t="s">
        <v>65</v>
      </c>
      <c r="C13" s="1" t="s">
        <v>66</v>
      </c>
      <c r="D13" s="1" t="s">
        <v>67</v>
      </c>
      <c r="E13" s="1" t="s">
        <v>44</v>
      </c>
      <c r="F13" s="1" t="s">
        <v>45</v>
      </c>
      <c r="G13" s="1" t="s">
        <v>39</v>
      </c>
      <c r="H13" s="1" t="s">
        <v>17</v>
      </c>
      <c r="I13" s="3">
        <v>0</v>
      </c>
      <c r="J13" s="2"/>
    </row>
    <row r="14" spans="1:10">
      <c r="A14" s="1" t="s">
        <v>68</v>
      </c>
      <c r="B14" s="1" t="s">
        <v>69</v>
      </c>
      <c r="C14" s="1" t="s">
        <v>70</v>
      </c>
      <c r="D14" s="1" t="s">
        <v>71</v>
      </c>
      <c r="E14" s="1" t="s">
        <v>72</v>
      </c>
      <c r="F14" s="1" t="s">
        <v>73</v>
      </c>
      <c r="G14" s="1" t="s">
        <v>39</v>
      </c>
      <c r="H14" s="1" t="s">
        <v>17</v>
      </c>
      <c r="I14" s="3">
        <v>7.5</v>
      </c>
      <c r="J14" s="2"/>
    </row>
    <row r="15" spans="1:10">
      <c r="A15" s="1" t="s">
        <v>74</v>
      </c>
      <c r="B15" s="1" t="s">
        <v>75</v>
      </c>
      <c r="C15" s="1" t="s">
        <v>76</v>
      </c>
      <c r="D15" s="1" t="s">
        <v>43</v>
      </c>
      <c r="E15" s="1" t="s">
        <v>22</v>
      </c>
      <c r="F15" s="1" t="s">
        <v>23</v>
      </c>
      <c r="G15" s="1" t="s">
        <v>16</v>
      </c>
      <c r="H15" s="1" t="s">
        <v>17</v>
      </c>
      <c r="I15" s="3">
        <v>9.5</v>
      </c>
      <c r="J15" s="2"/>
    </row>
    <row r="16" spans="1:10">
      <c r="A16" s="1" t="s">
        <v>77</v>
      </c>
      <c r="B16" s="1" t="s">
        <v>78</v>
      </c>
      <c r="C16" s="1" t="s">
        <v>79</v>
      </c>
      <c r="D16" s="1" t="s">
        <v>80</v>
      </c>
      <c r="E16" s="1" t="s">
        <v>44</v>
      </c>
      <c r="F16" s="1" t="s">
        <v>45</v>
      </c>
      <c r="G16" s="1" t="s">
        <v>16</v>
      </c>
      <c r="H16" s="1" t="s">
        <v>17</v>
      </c>
      <c r="I16" s="3">
        <v>8.5</v>
      </c>
      <c r="J16" s="2"/>
    </row>
    <row r="17" spans="1:10">
      <c r="A17" s="1" t="s">
        <v>81</v>
      </c>
      <c r="B17" s="1" t="s">
        <v>82</v>
      </c>
      <c r="C17" s="1" t="s">
        <v>83</v>
      </c>
      <c r="D17" s="1" t="s">
        <v>84</v>
      </c>
      <c r="E17" s="1" t="s">
        <v>85</v>
      </c>
      <c r="F17" s="1" t="s">
        <v>86</v>
      </c>
      <c r="G17" s="1" t="s">
        <v>39</v>
      </c>
      <c r="H17" s="1" t="s">
        <v>17</v>
      </c>
      <c r="I17" s="3">
        <v>4</v>
      </c>
      <c r="J17" s="2"/>
    </row>
    <row r="18" spans="1:10">
      <c r="A18" s="1" t="s">
        <v>87</v>
      </c>
      <c r="B18" s="1" t="s">
        <v>88</v>
      </c>
      <c r="C18" s="1" t="s">
        <v>89</v>
      </c>
      <c r="D18" s="1" t="s">
        <v>90</v>
      </c>
      <c r="E18" s="1" t="s">
        <v>44</v>
      </c>
      <c r="F18" s="1" t="s">
        <v>45</v>
      </c>
      <c r="G18" s="1" t="s">
        <v>16</v>
      </c>
      <c r="H18" s="1" t="s">
        <v>17</v>
      </c>
      <c r="I18" s="3">
        <v>4</v>
      </c>
      <c r="J18" s="2"/>
    </row>
    <row r="19" spans="1:10">
      <c r="A19" s="1" t="s">
        <v>91</v>
      </c>
      <c r="B19" s="1" t="s">
        <v>92</v>
      </c>
      <c r="C19" s="1" t="s">
        <v>93</v>
      </c>
      <c r="D19" s="1" t="s">
        <v>94</v>
      </c>
      <c r="E19" s="1" t="s">
        <v>44</v>
      </c>
      <c r="F19" s="1" t="s">
        <v>45</v>
      </c>
      <c r="G19" s="1" t="s">
        <v>16</v>
      </c>
      <c r="H19" s="1" t="s">
        <v>17</v>
      </c>
      <c r="I19" s="3">
        <v>5</v>
      </c>
      <c r="J19" s="2"/>
    </row>
    <row r="20" spans="1:10">
      <c r="A20" s="1" t="s">
        <v>95</v>
      </c>
      <c r="B20" s="1" t="s">
        <v>96</v>
      </c>
      <c r="C20" s="1" t="s">
        <v>97</v>
      </c>
      <c r="D20" s="1" t="s">
        <v>98</v>
      </c>
      <c r="E20" s="1" t="s">
        <v>44</v>
      </c>
      <c r="F20" s="1" t="s">
        <v>45</v>
      </c>
      <c r="G20" s="1" t="s">
        <v>32</v>
      </c>
      <c r="H20" s="1" t="s">
        <v>17</v>
      </c>
      <c r="I20" s="3">
        <f>1.8+5</f>
        <v>6.8</v>
      </c>
      <c r="J20" s="2"/>
    </row>
    <row r="21" spans="1:10">
      <c r="A21" s="1" t="s">
        <v>99</v>
      </c>
      <c r="B21" s="1" t="s">
        <v>100</v>
      </c>
      <c r="C21" s="1" t="s">
        <v>101</v>
      </c>
      <c r="D21" s="1" t="s">
        <v>98</v>
      </c>
      <c r="E21" s="1" t="s">
        <v>44</v>
      </c>
      <c r="F21" s="1" t="s">
        <v>45</v>
      </c>
      <c r="G21" s="1" t="s">
        <v>16</v>
      </c>
      <c r="H21" s="1" t="s">
        <v>17</v>
      </c>
      <c r="I21" s="3">
        <f>1.8+6</f>
        <v>7.8</v>
      </c>
      <c r="J21" s="2"/>
    </row>
    <row r="22" spans="1:10">
      <c r="A22" s="1" t="s">
        <v>102</v>
      </c>
      <c r="B22" s="1" t="s">
        <v>103</v>
      </c>
      <c r="C22" s="1" t="s">
        <v>104</v>
      </c>
      <c r="D22" s="1" t="s">
        <v>105</v>
      </c>
      <c r="E22" s="1" t="s">
        <v>44</v>
      </c>
      <c r="F22" s="1" t="s">
        <v>45</v>
      </c>
      <c r="G22" s="1" t="s">
        <v>16</v>
      </c>
      <c r="H22" s="1" t="s">
        <v>17</v>
      </c>
      <c r="I22" s="3">
        <v>10</v>
      </c>
      <c r="J22" s="2" t="s">
        <v>976</v>
      </c>
    </row>
    <row r="23" spans="1:10">
      <c r="A23" s="1" t="s">
        <v>106</v>
      </c>
      <c r="B23" s="1" t="s">
        <v>107</v>
      </c>
      <c r="C23" s="1" t="s">
        <v>108</v>
      </c>
      <c r="D23" s="1" t="s">
        <v>43</v>
      </c>
      <c r="E23" s="1" t="s">
        <v>44</v>
      </c>
      <c r="F23" s="1" t="s">
        <v>45</v>
      </c>
      <c r="G23" s="1" t="s">
        <v>16</v>
      </c>
      <c r="H23" s="1" t="s">
        <v>17</v>
      </c>
      <c r="I23" s="3">
        <v>7</v>
      </c>
      <c r="J23" s="2"/>
    </row>
    <row r="24" spans="1:10">
      <c r="A24" s="1" t="s">
        <v>109</v>
      </c>
      <c r="B24" s="1" t="s">
        <v>110</v>
      </c>
      <c r="C24" s="1" t="s">
        <v>111</v>
      </c>
      <c r="D24" s="1" t="s">
        <v>112</v>
      </c>
      <c r="E24" s="1" t="s">
        <v>22</v>
      </c>
      <c r="F24" s="1" t="s">
        <v>23</v>
      </c>
      <c r="G24" s="1" t="s">
        <v>16</v>
      </c>
      <c r="H24" s="1" t="s">
        <v>17</v>
      </c>
      <c r="I24" s="3">
        <v>6</v>
      </c>
      <c r="J24" s="2"/>
    </row>
    <row r="25" spans="1:10">
      <c r="A25" s="1" t="s">
        <v>113</v>
      </c>
      <c r="B25" s="1" t="s">
        <v>114</v>
      </c>
      <c r="C25" s="1" t="s">
        <v>115</v>
      </c>
      <c r="D25" s="1" t="s">
        <v>53</v>
      </c>
      <c r="E25" s="1" t="s">
        <v>14</v>
      </c>
      <c r="F25" s="1" t="s">
        <v>15</v>
      </c>
      <c r="G25" s="1" t="s">
        <v>39</v>
      </c>
      <c r="H25" s="1" t="s">
        <v>17</v>
      </c>
      <c r="I25" s="3">
        <v>10</v>
      </c>
      <c r="J25" s="2" t="s">
        <v>973</v>
      </c>
    </row>
    <row r="26" spans="1:10">
      <c r="A26" s="1" t="s">
        <v>116</v>
      </c>
      <c r="B26" s="1" t="s">
        <v>117</v>
      </c>
      <c r="C26" s="1" t="s">
        <v>118</v>
      </c>
      <c r="D26" s="1" t="s">
        <v>98</v>
      </c>
      <c r="E26" s="1" t="s">
        <v>44</v>
      </c>
      <c r="F26" s="1" t="s">
        <v>45</v>
      </c>
      <c r="G26" s="1" t="s">
        <v>16</v>
      </c>
      <c r="H26" s="1" t="s">
        <v>17</v>
      </c>
      <c r="I26" s="3">
        <v>6</v>
      </c>
      <c r="J26" s="2"/>
    </row>
    <row r="27" spans="1:10">
      <c r="A27" s="1" t="s">
        <v>119</v>
      </c>
      <c r="B27" s="1" t="s">
        <v>120</v>
      </c>
      <c r="C27" s="1" t="s">
        <v>121</v>
      </c>
      <c r="D27" s="1" t="s">
        <v>53</v>
      </c>
      <c r="E27" s="1" t="s">
        <v>44</v>
      </c>
      <c r="F27" s="1" t="s">
        <v>45</v>
      </c>
      <c r="G27" s="1" t="s">
        <v>39</v>
      </c>
      <c r="H27" s="1" t="s">
        <v>17</v>
      </c>
      <c r="I27" s="3">
        <v>5</v>
      </c>
      <c r="J27" s="2">
        <v>4.5</v>
      </c>
    </row>
    <row r="28" spans="1:10">
      <c r="A28" s="1" t="s">
        <v>122</v>
      </c>
      <c r="B28" s="1" t="s">
        <v>123</v>
      </c>
      <c r="C28" s="1" t="s">
        <v>124</v>
      </c>
      <c r="D28" s="1" t="s">
        <v>125</v>
      </c>
      <c r="E28" s="1" t="s">
        <v>22</v>
      </c>
      <c r="F28" s="1" t="s">
        <v>23</v>
      </c>
      <c r="G28" s="1" t="s">
        <v>39</v>
      </c>
      <c r="H28" s="1" t="s">
        <v>17</v>
      </c>
      <c r="I28" s="3">
        <f>10</f>
        <v>10</v>
      </c>
      <c r="J28" s="2" t="s">
        <v>975</v>
      </c>
    </row>
    <row r="29" spans="1:10">
      <c r="A29" s="1" t="s">
        <v>126</v>
      </c>
      <c r="B29" s="1" t="s">
        <v>127</v>
      </c>
      <c r="C29" s="1" t="s">
        <v>128</v>
      </c>
      <c r="D29" s="1" t="s">
        <v>67</v>
      </c>
      <c r="E29" s="1" t="s">
        <v>44</v>
      </c>
      <c r="F29" s="1" t="s">
        <v>45</v>
      </c>
      <c r="G29" s="1" t="s">
        <v>39</v>
      </c>
      <c r="H29" s="1" t="s">
        <v>17</v>
      </c>
      <c r="I29" s="3">
        <f>1.5+5</f>
        <v>6.5</v>
      </c>
      <c r="J29" s="2"/>
    </row>
    <row r="30" spans="1:10">
      <c r="A30" s="1" t="s">
        <v>129</v>
      </c>
      <c r="B30" s="1" t="s">
        <v>130</v>
      </c>
      <c r="C30" s="1" t="s">
        <v>131</v>
      </c>
      <c r="D30" s="1" t="s">
        <v>27</v>
      </c>
      <c r="E30" s="1" t="s">
        <v>132</v>
      </c>
      <c r="F30" s="1" t="s">
        <v>133</v>
      </c>
      <c r="G30" s="1" t="s">
        <v>39</v>
      </c>
      <c r="H30" s="1" t="s">
        <v>17</v>
      </c>
      <c r="I30" s="3"/>
      <c r="J30" s="2"/>
    </row>
    <row r="31" spans="1:10">
      <c r="A31" s="1" t="s">
        <v>134</v>
      </c>
      <c r="B31" s="1" t="s">
        <v>135</v>
      </c>
      <c r="C31" s="1" t="s">
        <v>136</v>
      </c>
      <c r="D31" s="1" t="s">
        <v>137</v>
      </c>
      <c r="E31" s="1" t="s">
        <v>44</v>
      </c>
      <c r="F31" s="1" t="s">
        <v>45</v>
      </c>
      <c r="G31" s="1" t="s">
        <v>16</v>
      </c>
      <c r="H31" s="1" t="s">
        <v>17</v>
      </c>
      <c r="I31" s="3">
        <v>5</v>
      </c>
      <c r="J31" s="2"/>
    </row>
    <row r="32" spans="1:10">
      <c r="A32" s="1" t="s">
        <v>138</v>
      </c>
      <c r="B32" s="1" t="s">
        <v>139</v>
      </c>
      <c r="C32" s="1" t="s">
        <v>140</v>
      </c>
      <c r="D32" s="1" t="s">
        <v>43</v>
      </c>
      <c r="E32" s="1" t="s">
        <v>132</v>
      </c>
      <c r="F32" s="1" t="s">
        <v>133</v>
      </c>
      <c r="G32" s="1" t="s">
        <v>39</v>
      </c>
      <c r="H32" s="1" t="s">
        <v>17</v>
      </c>
      <c r="I32" s="3"/>
      <c r="J32" s="2"/>
    </row>
    <row r="33" spans="1:10">
      <c r="A33" s="1" t="s">
        <v>141</v>
      </c>
      <c r="B33" s="1" t="s">
        <v>142</v>
      </c>
      <c r="C33" s="1" t="s">
        <v>143</v>
      </c>
      <c r="D33" s="1" t="s">
        <v>144</v>
      </c>
      <c r="E33" s="1" t="s">
        <v>14</v>
      </c>
      <c r="F33" s="1" t="s">
        <v>15</v>
      </c>
      <c r="G33" s="1" t="s">
        <v>39</v>
      </c>
      <c r="H33" s="1" t="s">
        <v>17</v>
      </c>
      <c r="I33" s="3"/>
      <c r="J33" s="2"/>
    </row>
    <row r="34" spans="1:10">
      <c r="A34" s="1" t="s">
        <v>145</v>
      </c>
      <c r="B34" s="1" t="s">
        <v>146</v>
      </c>
      <c r="C34" s="1" t="s">
        <v>147</v>
      </c>
      <c r="D34" s="1" t="s">
        <v>31</v>
      </c>
      <c r="E34" s="1" t="s">
        <v>132</v>
      </c>
      <c r="F34" s="1" t="s">
        <v>133</v>
      </c>
      <c r="G34" s="1" t="s">
        <v>16</v>
      </c>
      <c r="H34" s="1" t="s">
        <v>17</v>
      </c>
      <c r="I34" s="3">
        <v>3</v>
      </c>
      <c r="J34" s="2"/>
    </row>
    <row r="35" spans="1:10">
      <c r="A35" s="1" t="s">
        <v>148</v>
      </c>
      <c r="B35" s="1" t="s">
        <v>149</v>
      </c>
      <c r="C35" s="1" t="s">
        <v>150</v>
      </c>
      <c r="D35" s="1" t="s">
        <v>151</v>
      </c>
      <c r="E35" s="1" t="s">
        <v>22</v>
      </c>
      <c r="F35" s="1" t="s">
        <v>23</v>
      </c>
      <c r="G35" s="1" t="s">
        <v>39</v>
      </c>
      <c r="H35" s="1" t="s">
        <v>152</v>
      </c>
      <c r="I35" s="3">
        <v>4</v>
      </c>
      <c r="J35" s="2"/>
    </row>
    <row r="36" spans="1:10">
      <c r="A36" s="1" t="s">
        <v>153</v>
      </c>
      <c r="B36" s="1" t="s">
        <v>154</v>
      </c>
      <c r="C36" s="1" t="s">
        <v>155</v>
      </c>
      <c r="D36" s="1" t="s">
        <v>156</v>
      </c>
      <c r="E36" s="1" t="s">
        <v>22</v>
      </c>
      <c r="F36" s="1" t="s">
        <v>23</v>
      </c>
      <c r="G36" s="1" t="s">
        <v>16</v>
      </c>
      <c r="H36" s="1" t="s">
        <v>17</v>
      </c>
      <c r="I36" s="3"/>
      <c r="J36" s="2"/>
    </row>
    <row r="37" spans="1:10">
      <c r="A37" s="1" t="s">
        <v>157</v>
      </c>
      <c r="B37" s="1" t="s">
        <v>158</v>
      </c>
      <c r="C37" s="1" t="s">
        <v>159</v>
      </c>
      <c r="D37" s="1" t="s">
        <v>160</v>
      </c>
      <c r="E37" s="1" t="s">
        <v>44</v>
      </c>
      <c r="F37" s="1" t="s">
        <v>45</v>
      </c>
      <c r="G37" s="1" t="s">
        <v>32</v>
      </c>
      <c r="H37" s="1" t="s">
        <v>17</v>
      </c>
      <c r="I37" s="3">
        <f>1.5+4.5</f>
        <v>6</v>
      </c>
      <c r="J37" s="2"/>
    </row>
    <row r="38" spans="1:10">
      <c r="A38" s="1" t="s">
        <v>161</v>
      </c>
      <c r="B38" s="1" t="s">
        <v>162</v>
      </c>
      <c r="C38" s="1" t="s">
        <v>163</v>
      </c>
      <c r="D38" s="1" t="s">
        <v>164</v>
      </c>
      <c r="E38" s="1" t="s">
        <v>22</v>
      </c>
      <c r="F38" s="1" t="s">
        <v>23</v>
      </c>
      <c r="G38" s="1" t="s">
        <v>16</v>
      </c>
      <c r="H38" s="1" t="s">
        <v>17</v>
      </c>
      <c r="I38" s="3">
        <v>7</v>
      </c>
      <c r="J38" s="2"/>
    </row>
    <row r="39" spans="1:10">
      <c r="A39" s="1" t="s">
        <v>165</v>
      </c>
      <c r="B39" s="1" t="s">
        <v>166</v>
      </c>
      <c r="C39" s="1" t="s">
        <v>167</v>
      </c>
      <c r="D39" s="1" t="s">
        <v>13</v>
      </c>
      <c r="E39" s="1" t="s">
        <v>44</v>
      </c>
      <c r="F39" s="1" t="s">
        <v>45</v>
      </c>
      <c r="G39" s="1" t="s">
        <v>16</v>
      </c>
      <c r="H39" s="1" t="s">
        <v>17</v>
      </c>
      <c r="I39" s="3">
        <v>5.5</v>
      </c>
      <c r="J39" s="2"/>
    </row>
    <row r="40" spans="1:10">
      <c r="A40" s="1" t="s">
        <v>168</v>
      </c>
      <c r="B40" s="1" t="s">
        <v>169</v>
      </c>
      <c r="C40" s="1" t="s">
        <v>170</v>
      </c>
      <c r="D40" s="1" t="s">
        <v>43</v>
      </c>
      <c r="E40" s="1" t="s">
        <v>44</v>
      </c>
      <c r="F40" s="1" t="s">
        <v>45</v>
      </c>
      <c r="G40" s="1" t="s">
        <v>39</v>
      </c>
      <c r="H40" s="1" t="s">
        <v>17</v>
      </c>
      <c r="I40" s="3">
        <v>7</v>
      </c>
      <c r="J40" s="2"/>
    </row>
    <row r="41" spans="1:10">
      <c r="A41" s="1" t="s">
        <v>171</v>
      </c>
      <c r="B41" s="1" t="s">
        <v>172</v>
      </c>
      <c r="C41" s="1" t="s">
        <v>173</v>
      </c>
      <c r="D41" s="1" t="s">
        <v>174</v>
      </c>
      <c r="E41" s="1" t="s">
        <v>44</v>
      </c>
      <c r="F41" s="1" t="s">
        <v>45</v>
      </c>
      <c r="G41" s="1" t="s">
        <v>16</v>
      </c>
      <c r="H41" s="1" t="s">
        <v>17</v>
      </c>
      <c r="I41" s="3"/>
      <c r="J41" s="2"/>
    </row>
    <row r="42" spans="1:10">
      <c r="A42" s="1" t="s">
        <v>175</v>
      </c>
      <c r="B42" s="1" t="s">
        <v>176</v>
      </c>
      <c r="C42" s="1" t="s">
        <v>177</v>
      </c>
      <c r="D42" s="1" t="s">
        <v>71</v>
      </c>
      <c r="E42" s="1" t="s">
        <v>44</v>
      </c>
      <c r="F42" s="1" t="s">
        <v>45</v>
      </c>
      <c r="G42" s="1" t="s">
        <v>16</v>
      </c>
      <c r="H42" s="1" t="s">
        <v>17</v>
      </c>
      <c r="I42" s="3">
        <f>1.6+7</f>
        <v>8.6</v>
      </c>
      <c r="J42" s="2"/>
    </row>
    <row r="43" spans="1:10">
      <c r="A43" s="1" t="s">
        <v>178</v>
      </c>
      <c r="B43" s="1" t="s">
        <v>179</v>
      </c>
      <c r="C43" s="1" t="s">
        <v>180</v>
      </c>
      <c r="D43" s="1" t="s">
        <v>181</v>
      </c>
      <c r="E43" s="1" t="s">
        <v>44</v>
      </c>
      <c r="F43" s="1" t="s">
        <v>45</v>
      </c>
      <c r="G43" s="1" t="s">
        <v>16</v>
      </c>
      <c r="H43" s="1" t="s">
        <v>17</v>
      </c>
      <c r="I43" s="3">
        <f>10</f>
        <v>10</v>
      </c>
      <c r="J43" s="2" t="s">
        <v>973</v>
      </c>
    </row>
    <row r="44" spans="1:10">
      <c r="A44" s="1" t="s">
        <v>182</v>
      </c>
      <c r="B44" s="1" t="s">
        <v>183</v>
      </c>
      <c r="C44" s="1" t="s">
        <v>184</v>
      </c>
      <c r="D44" s="1" t="s">
        <v>185</v>
      </c>
      <c r="E44" s="1" t="s">
        <v>22</v>
      </c>
      <c r="F44" s="1" t="s">
        <v>23</v>
      </c>
      <c r="G44" s="1" t="s">
        <v>39</v>
      </c>
      <c r="H44" s="1" t="s">
        <v>152</v>
      </c>
      <c r="I44" s="3">
        <v>5.5</v>
      </c>
      <c r="J44" s="2"/>
    </row>
    <row r="45" spans="1:10">
      <c r="A45" s="1" t="s">
        <v>186</v>
      </c>
      <c r="B45" s="1" t="s">
        <v>187</v>
      </c>
      <c r="C45" s="1" t="s">
        <v>188</v>
      </c>
      <c r="D45" s="1" t="s">
        <v>189</v>
      </c>
      <c r="E45" s="1" t="s">
        <v>44</v>
      </c>
      <c r="F45" s="1" t="s">
        <v>45</v>
      </c>
      <c r="G45" s="1" t="s">
        <v>16</v>
      </c>
      <c r="H45" s="1" t="s">
        <v>17</v>
      </c>
      <c r="I45" s="3">
        <f>10</f>
        <v>10</v>
      </c>
      <c r="J45" s="2" t="s">
        <v>974</v>
      </c>
    </row>
    <row r="46" spans="1:10">
      <c r="A46" s="1" t="s">
        <v>190</v>
      </c>
      <c r="B46" s="1" t="s">
        <v>191</v>
      </c>
      <c r="C46" s="1" t="s">
        <v>192</v>
      </c>
      <c r="D46" s="1" t="s">
        <v>193</v>
      </c>
      <c r="E46" s="1" t="s">
        <v>44</v>
      </c>
      <c r="F46" s="1" t="s">
        <v>45</v>
      </c>
      <c r="G46" s="1" t="s">
        <v>16</v>
      </c>
      <c r="H46" s="1" t="s">
        <v>17</v>
      </c>
      <c r="I46" s="3">
        <v>5</v>
      </c>
      <c r="J46" s="2">
        <v>4.5</v>
      </c>
    </row>
    <row r="47" spans="1:10">
      <c r="A47" s="1" t="s">
        <v>194</v>
      </c>
      <c r="B47" s="1" t="s">
        <v>195</v>
      </c>
      <c r="C47" s="1" t="s">
        <v>196</v>
      </c>
      <c r="D47" s="1" t="s">
        <v>71</v>
      </c>
      <c r="E47" s="1" t="s">
        <v>44</v>
      </c>
      <c r="F47" s="1" t="s">
        <v>45</v>
      </c>
      <c r="G47" s="1" t="s">
        <v>16</v>
      </c>
      <c r="H47" s="1" t="s">
        <v>17</v>
      </c>
      <c r="I47" s="3">
        <f>10</f>
        <v>10</v>
      </c>
      <c r="J47" s="2" t="s">
        <v>977</v>
      </c>
    </row>
    <row r="48" spans="1:10">
      <c r="A48" s="1" t="s">
        <v>197</v>
      </c>
      <c r="B48" s="1" t="s">
        <v>198</v>
      </c>
      <c r="C48" s="1" t="s">
        <v>199</v>
      </c>
      <c r="D48" s="1" t="s">
        <v>13</v>
      </c>
      <c r="E48" s="1" t="s">
        <v>44</v>
      </c>
      <c r="F48" s="1" t="s">
        <v>45</v>
      </c>
      <c r="G48" s="1" t="s">
        <v>39</v>
      </c>
      <c r="H48" s="1" t="s">
        <v>17</v>
      </c>
      <c r="I48" s="3">
        <v>9.5</v>
      </c>
      <c r="J48" s="2"/>
    </row>
    <row r="49" spans="1:10">
      <c r="A49" s="1" t="s">
        <v>200</v>
      </c>
      <c r="B49" s="1" t="s">
        <v>201</v>
      </c>
      <c r="C49" s="1" t="s">
        <v>202</v>
      </c>
      <c r="D49" s="1" t="s">
        <v>53</v>
      </c>
      <c r="E49" s="1" t="s">
        <v>44</v>
      </c>
      <c r="F49" s="1" t="s">
        <v>45</v>
      </c>
      <c r="G49" s="1" t="s">
        <v>16</v>
      </c>
      <c r="H49" s="1" t="s">
        <v>17</v>
      </c>
      <c r="I49" s="3"/>
      <c r="J49" s="2"/>
    </row>
    <row r="50" spans="1:10">
      <c r="A50" s="1" t="s">
        <v>203</v>
      </c>
      <c r="B50" s="1" t="s">
        <v>204</v>
      </c>
      <c r="C50" s="1" t="s">
        <v>205</v>
      </c>
      <c r="D50" s="1" t="s">
        <v>21</v>
      </c>
      <c r="E50" s="1" t="s">
        <v>44</v>
      </c>
      <c r="F50" s="1" t="s">
        <v>45</v>
      </c>
      <c r="G50" s="1" t="s">
        <v>39</v>
      </c>
      <c r="H50" s="1" t="s">
        <v>17</v>
      </c>
      <c r="I50" s="3">
        <v>3.5</v>
      </c>
      <c r="J50" s="2"/>
    </row>
    <row r="51" spans="1:10">
      <c r="A51" s="1" t="s">
        <v>206</v>
      </c>
      <c r="B51" s="1" t="s">
        <v>207</v>
      </c>
      <c r="C51" s="1" t="s">
        <v>208</v>
      </c>
      <c r="D51" s="1" t="s">
        <v>105</v>
      </c>
      <c r="E51" s="1" t="s">
        <v>44</v>
      </c>
      <c r="F51" s="1" t="s">
        <v>45</v>
      </c>
      <c r="G51" s="1" t="s">
        <v>16</v>
      </c>
      <c r="H51" s="1" t="s">
        <v>17</v>
      </c>
      <c r="I51" s="3"/>
      <c r="J51" s="2"/>
    </row>
    <row r="52" spans="1:10">
      <c r="A52" s="1" t="s">
        <v>209</v>
      </c>
      <c r="B52" s="1" t="s">
        <v>210</v>
      </c>
      <c r="C52" s="1" t="s">
        <v>211</v>
      </c>
      <c r="D52" s="1" t="s">
        <v>21</v>
      </c>
      <c r="E52" s="1" t="s">
        <v>44</v>
      </c>
      <c r="F52" s="1" t="s">
        <v>45</v>
      </c>
      <c r="G52" s="1" t="s">
        <v>16</v>
      </c>
      <c r="H52" s="1" t="s">
        <v>17</v>
      </c>
      <c r="I52" s="3"/>
      <c r="J52" s="2"/>
    </row>
    <row r="53" spans="1:10">
      <c r="A53" s="1" t="s">
        <v>212</v>
      </c>
      <c r="B53" s="1" t="s">
        <v>213</v>
      </c>
      <c r="C53" s="1" t="s">
        <v>214</v>
      </c>
      <c r="D53" s="1" t="s">
        <v>13</v>
      </c>
      <c r="E53" s="1" t="s">
        <v>44</v>
      </c>
      <c r="F53" s="1" t="s">
        <v>45</v>
      </c>
      <c r="G53" s="1" t="s">
        <v>39</v>
      </c>
      <c r="H53" s="1" t="s">
        <v>17</v>
      </c>
      <c r="I53" s="3">
        <f>10</f>
        <v>10</v>
      </c>
      <c r="J53" s="2">
        <f>1.8+9</f>
        <v>10.8</v>
      </c>
    </row>
    <row r="54" spans="1:10">
      <c r="A54" s="1" t="s">
        <v>215</v>
      </c>
      <c r="B54" s="1" t="s">
        <v>216</v>
      </c>
      <c r="C54" s="1" t="s">
        <v>217</v>
      </c>
      <c r="D54" s="1" t="s">
        <v>218</v>
      </c>
      <c r="E54" s="1" t="s">
        <v>22</v>
      </c>
      <c r="F54" s="1" t="s">
        <v>23</v>
      </c>
      <c r="G54" s="1" t="s">
        <v>32</v>
      </c>
      <c r="H54" s="1" t="s">
        <v>17</v>
      </c>
      <c r="I54" s="3"/>
      <c r="J54" s="2"/>
    </row>
    <row r="55" spans="1:10">
      <c r="A55" s="1" t="s">
        <v>219</v>
      </c>
      <c r="B55" s="1" t="s">
        <v>220</v>
      </c>
      <c r="C55" s="1" t="s">
        <v>221</v>
      </c>
      <c r="D55" s="1" t="s">
        <v>105</v>
      </c>
      <c r="E55" s="1" t="s">
        <v>44</v>
      </c>
      <c r="F55" s="1" t="s">
        <v>45</v>
      </c>
      <c r="G55" s="1" t="s">
        <v>16</v>
      </c>
      <c r="H55" s="1" t="s">
        <v>17</v>
      </c>
      <c r="I55" s="3">
        <v>7</v>
      </c>
      <c r="J55" s="2"/>
    </row>
    <row r="56" spans="1:10">
      <c r="A56" s="1" t="s">
        <v>222</v>
      </c>
      <c r="B56" s="1" t="s">
        <v>223</v>
      </c>
      <c r="C56" s="1" t="s">
        <v>224</v>
      </c>
      <c r="D56" s="1" t="s">
        <v>31</v>
      </c>
      <c r="E56" s="1" t="s">
        <v>37</v>
      </c>
      <c r="F56" s="1" t="s">
        <v>38</v>
      </c>
      <c r="G56" s="1" t="s">
        <v>39</v>
      </c>
      <c r="H56" s="1" t="s">
        <v>17</v>
      </c>
      <c r="I56" s="3"/>
      <c r="J56" s="2"/>
    </row>
    <row r="57" spans="1:10">
      <c r="A57" s="1" t="s">
        <v>225</v>
      </c>
      <c r="B57" s="1" t="s">
        <v>226</v>
      </c>
      <c r="C57" s="1" t="s">
        <v>227</v>
      </c>
      <c r="D57" s="1" t="s">
        <v>21</v>
      </c>
      <c r="E57" s="1" t="s">
        <v>44</v>
      </c>
      <c r="F57" s="1" t="s">
        <v>45</v>
      </c>
      <c r="G57" s="1" t="s">
        <v>39</v>
      </c>
      <c r="H57" s="1" t="s">
        <v>17</v>
      </c>
      <c r="I57" s="3"/>
      <c r="J57" s="2"/>
    </row>
    <row r="58" spans="1:10">
      <c r="A58" s="1" t="s">
        <v>228</v>
      </c>
      <c r="B58" s="1" t="s">
        <v>229</v>
      </c>
      <c r="C58" s="1" t="s">
        <v>230</v>
      </c>
      <c r="D58" s="1" t="s">
        <v>27</v>
      </c>
      <c r="E58" s="1" t="s">
        <v>231</v>
      </c>
      <c r="F58" s="1" t="s">
        <v>232</v>
      </c>
      <c r="G58" s="1" t="s">
        <v>39</v>
      </c>
      <c r="H58" s="1" t="s">
        <v>17</v>
      </c>
      <c r="I58" s="3"/>
      <c r="J58" s="2"/>
    </row>
    <row r="59" spans="1:10">
      <c r="A59" s="1" t="s">
        <v>233</v>
      </c>
      <c r="B59" s="1" t="s">
        <v>234</v>
      </c>
      <c r="C59" s="1" t="s">
        <v>235</v>
      </c>
      <c r="D59" s="1" t="s">
        <v>71</v>
      </c>
      <c r="E59" s="1" t="s">
        <v>44</v>
      </c>
      <c r="F59" s="1" t="s">
        <v>45</v>
      </c>
      <c r="G59" s="1" t="s">
        <v>16</v>
      </c>
      <c r="H59" s="1" t="s">
        <v>17</v>
      </c>
      <c r="I59" s="3">
        <v>9.5</v>
      </c>
      <c r="J59" s="2"/>
    </row>
    <row r="60" spans="1:10">
      <c r="A60" s="1" t="s">
        <v>236</v>
      </c>
      <c r="B60" s="1" t="s">
        <v>237</v>
      </c>
      <c r="C60" s="1" t="s">
        <v>238</v>
      </c>
      <c r="D60" s="1" t="s">
        <v>189</v>
      </c>
      <c r="E60" s="1" t="s">
        <v>22</v>
      </c>
      <c r="F60" s="1" t="s">
        <v>23</v>
      </c>
      <c r="G60" s="1" t="s">
        <v>39</v>
      </c>
      <c r="H60" s="1" t="s">
        <v>152</v>
      </c>
      <c r="I60" s="3"/>
      <c r="J60" s="2"/>
    </row>
    <row r="61" spans="1:10">
      <c r="A61" s="1" t="s">
        <v>239</v>
      </c>
      <c r="B61" s="1" t="s">
        <v>240</v>
      </c>
      <c r="C61" s="1" t="s">
        <v>241</v>
      </c>
      <c r="D61" s="1" t="s">
        <v>21</v>
      </c>
      <c r="E61" s="1" t="s">
        <v>132</v>
      </c>
      <c r="F61" s="1" t="s">
        <v>133</v>
      </c>
      <c r="G61" s="1" t="s">
        <v>16</v>
      </c>
      <c r="H61" s="1" t="s">
        <v>17</v>
      </c>
      <c r="I61" s="3">
        <v>8.5</v>
      </c>
      <c r="J61" s="2"/>
    </row>
    <row r="62" spans="1:10">
      <c r="A62" s="1" t="s">
        <v>242</v>
      </c>
      <c r="B62" s="1" t="s">
        <v>243</v>
      </c>
      <c r="C62" s="1" t="s">
        <v>244</v>
      </c>
      <c r="D62" s="1" t="s">
        <v>245</v>
      </c>
      <c r="E62" s="1" t="s">
        <v>44</v>
      </c>
      <c r="F62" s="1" t="s">
        <v>45</v>
      </c>
      <c r="G62" s="1" t="s">
        <v>39</v>
      </c>
      <c r="H62" s="1" t="s">
        <v>17</v>
      </c>
      <c r="I62" s="3">
        <v>7.5</v>
      </c>
      <c r="J62" s="2"/>
    </row>
    <row r="63" spans="1:10">
      <c r="A63" s="1" t="s">
        <v>246</v>
      </c>
      <c r="B63" s="1" t="s">
        <v>247</v>
      </c>
      <c r="C63" s="1" t="s">
        <v>248</v>
      </c>
      <c r="D63" s="1" t="s">
        <v>249</v>
      </c>
      <c r="E63" s="1" t="s">
        <v>22</v>
      </c>
      <c r="F63" s="1" t="s">
        <v>23</v>
      </c>
      <c r="G63" s="1" t="s">
        <v>39</v>
      </c>
      <c r="H63" s="1" t="s">
        <v>17</v>
      </c>
      <c r="I63" s="3">
        <v>4</v>
      </c>
      <c r="J63" s="2"/>
    </row>
    <row r="64" spans="1:10">
      <c r="A64" s="1" t="s">
        <v>250</v>
      </c>
      <c r="B64" s="1" t="s">
        <v>251</v>
      </c>
      <c r="C64" s="1" t="s">
        <v>252</v>
      </c>
      <c r="D64" s="1" t="s">
        <v>31</v>
      </c>
      <c r="E64" s="1" t="s">
        <v>44</v>
      </c>
      <c r="F64" s="1" t="s">
        <v>45</v>
      </c>
      <c r="G64" s="1" t="s">
        <v>16</v>
      </c>
      <c r="H64" s="1" t="s">
        <v>17</v>
      </c>
      <c r="I64" s="3">
        <f>10</f>
        <v>10</v>
      </c>
      <c r="J64" s="2" t="s">
        <v>977</v>
      </c>
    </row>
    <row r="65" spans="1:10">
      <c r="A65" s="1" t="s">
        <v>253</v>
      </c>
      <c r="B65" s="1" t="s">
        <v>254</v>
      </c>
      <c r="C65" s="1" t="s">
        <v>255</v>
      </c>
      <c r="D65" s="1" t="s">
        <v>105</v>
      </c>
      <c r="E65" s="1" t="s">
        <v>44</v>
      </c>
      <c r="F65" s="1" t="s">
        <v>45</v>
      </c>
      <c r="G65" s="1" t="s">
        <v>16</v>
      </c>
      <c r="H65" s="1" t="s">
        <v>17</v>
      </c>
      <c r="I65" s="3">
        <v>5</v>
      </c>
      <c r="J65" s="2">
        <v>4.5</v>
      </c>
    </row>
    <row r="66" spans="1:10">
      <c r="A66" s="1" t="s">
        <v>256</v>
      </c>
      <c r="B66" s="1" t="s">
        <v>257</v>
      </c>
      <c r="C66" s="1" t="s">
        <v>258</v>
      </c>
      <c r="D66" s="1" t="s">
        <v>259</v>
      </c>
      <c r="E66" s="1" t="s">
        <v>132</v>
      </c>
      <c r="F66" s="1" t="s">
        <v>133</v>
      </c>
      <c r="G66" s="1" t="s">
        <v>16</v>
      </c>
      <c r="H66" s="1" t="s">
        <v>17</v>
      </c>
      <c r="I66" s="3">
        <v>6</v>
      </c>
      <c r="J66" s="2"/>
    </row>
    <row r="67" spans="1:10">
      <c r="A67" s="1" t="s">
        <v>260</v>
      </c>
      <c r="B67" s="1" t="s">
        <v>261</v>
      </c>
      <c r="C67" s="1" t="s">
        <v>262</v>
      </c>
      <c r="D67" s="1" t="s">
        <v>193</v>
      </c>
      <c r="E67" s="1" t="s">
        <v>263</v>
      </c>
      <c r="F67" s="1" t="s">
        <v>264</v>
      </c>
      <c r="G67" s="1" t="s">
        <v>39</v>
      </c>
      <c r="H67" s="1" t="s">
        <v>17</v>
      </c>
      <c r="I67" s="3">
        <v>7.5</v>
      </c>
      <c r="J67" s="2"/>
    </row>
    <row r="68" spans="1:10">
      <c r="A68" s="1" t="s">
        <v>265</v>
      </c>
      <c r="B68" s="1" t="s">
        <v>266</v>
      </c>
      <c r="C68" s="1" t="s">
        <v>267</v>
      </c>
      <c r="D68" s="1" t="s">
        <v>268</v>
      </c>
      <c r="E68" s="1" t="s">
        <v>44</v>
      </c>
      <c r="F68" s="1" t="s">
        <v>45</v>
      </c>
      <c r="G68" s="1" t="s">
        <v>16</v>
      </c>
      <c r="H68" s="1" t="s">
        <v>17</v>
      </c>
      <c r="I68" s="3">
        <v>6.2</v>
      </c>
      <c r="J68" s="2"/>
    </row>
    <row r="69" spans="1:10">
      <c r="A69" s="1" t="s">
        <v>269</v>
      </c>
      <c r="B69" s="1" t="s">
        <v>270</v>
      </c>
      <c r="C69" s="1" t="s">
        <v>271</v>
      </c>
      <c r="D69" s="1" t="s">
        <v>27</v>
      </c>
      <c r="E69" s="1" t="s">
        <v>44</v>
      </c>
      <c r="F69" s="1" t="s">
        <v>45</v>
      </c>
      <c r="G69" s="1" t="s">
        <v>39</v>
      </c>
      <c r="H69" s="1" t="s">
        <v>17</v>
      </c>
      <c r="I69" s="3">
        <v>5.5</v>
      </c>
      <c r="J69" s="2"/>
    </row>
    <row r="70" spans="1:10">
      <c r="A70" s="1" t="s">
        <v>272</v>
      </c>
      <c r="B70" s="1" t="s">
        <v>273</v>
      </c>
      <c r="C70" s="1" t="s">
        <v>274</v>
      </c>
      <c r="D70" s="1" t="s">
        <v>275</v>
      </c>
      <c r="E70" s="1" t="s">
        <v>37</v>
      </c>
      <c r="F70" s="1" t="s">
        <v>38</v>
      </c>
      <c r="G70" s="1" t="s">
        <v>39</v>
      </c>
      <c r="H70" s="1" t="s">
        <v>17</v>
      </c>
      <c r="I70" s="3">
        <v>8</v>
      </c>
      <c r="J70" s="2"/>
    </row>
    <row r="71" spans="1:10">
      <c r="A71" s="1" t="s">
        <v>276</v>
      </c>
      <c r="B71" s="1" t="s">
        <v>277</v>
      </c>
      <c r="C71" s="1" t="s">
        <v>278</v>
      </c>
      <c r="D71" s="1" t="s">
        <v>21</v>
      </c>
      <c r="E71" s="1" t="s">
        <v>14</v>
      </c>
      <c r="F71" s="1" t="s">
        <v>15</v>
      </c>
      <c r="G71" s="1" t="s">
        <v>39</v>
      </c>
      <c r="H71" s="1" t="s">
        <v>17</v>
      </c>
      <c r="I71" s="3">
        <v>1</v>
      </c>
      <c r="J71" s="2"/>
    </row>
    <row r="72" spans="1:10">
      <c r="A72" s="1" t="s">
        <v>279</v>
      </c>
      <c r="B72" s="1" t="s">
        <v>280</v>
      </c>
      <c r="C72" s="1" t="s">
        <v>281</v>
      </c>
      <c r="D72" s="1" t="s">
        <v>282</v>
      </c>
      <c r="E72" s="1" t="s">
        <v>44</v>
      </c>
      <c r="F72" s="1" t="s">
        <v>45</v>
      </c>
      <c r="G72" s="1" t="s">
        <v>39</v>
      </c>
      <c r="H72" s="1" t="s">
        <v>17</v>
      </c>
      <c r="I72" s="3">
        <v>3</v>
      </c>
      <c r="J72" s="2"/>
    </row>
    <row r="73" spans="1:10">
      <c r="A73" s="1" t="s">
        <v>283</v>
      </c>
      <c r="B73" s="1" t="s">
        <v>284</v>
      </c>
      <c r="C73" s="1" t="s">
        <v>285</v>
      </c>
      <c r="D73" s="1" t="s">
        <v>43</v>
      </c>
      <c r="E73" s="1" t="s">
        <v>44</v>
      </c>
      <c r="F73" s="1" t="s">
        <v>45</v>
      </c>
      <c r="G73" s="1" t="s">
        <v>16</v>
      </c>
      <c r="H73" s="1" t="s">
        <v>17</v>
      </c>
      <c r="I73" s="3"/>
      <c r="J73" s="2"/>
    </row>
    <row r="74" spans="1:10">
      <c r="A74" s="1" t="s">
        <v>286</v>
      </c>
      <c r="B74" s="1" t="s">
        <v>287</v>
      </c>
      <c r="C74" s="1" t="s">
        <v>288</v>
      </c>
      <c r="D74" s="1" t="s">
        <v>289</v>
      </c>
      <c r="E74" s="1" t="s">
        <v>290</v>
      </c>
      <c r="F74" s="1" t="s">
        <v>291</v>
      </c>
      <c r="G74" s="1" t="s">
        <v>39</v>
      </c>
      <c r="H74" s="1" t="s">
        <v>17</v>
      </c>
      <c r="I74" s="3">
        <v>7.5</v>
      </c>
      <c r="J74" s="2"/>
    </row>
    <row r="75" spans="1:10">
      <c r="A75" s="1" t="s">
        <v>292</v>
      </c>
      <c r="B75" s="1" t="s">
        <v>293</v>
      </c>
      <c r="C75" s="1" t="s">
        <v>294</v>
      </c>
      <c r="D75" s="1" t="s">
        <v>295</v>
      </c>
      <c r="E75" s="1" t="s">
        <v>44</v>
      </c>
      <c r="F75" s="1" t="s">
        <v>45</v>
      </c>
      <c r="G75" s="1" t="s">
        <v>16</v>
      </c>
      <c r="H75" s="1" t="s">
        <v>17</v>
      </c>
      <c r="I75" s="3">
        <v>9</v>
      </c>
      <c r="J75" s="2"/>
    </row>
    <row r="76" spans="1:10">
      <c r="A76" s="1" t="s">
        <v>296</v>
      </c>
      <c r="B76" s="1" t="s">
        <v>297</v>
      </c>
      <c r="C76" s="1" t="s">
        <v>298</v>
      </c>
      <c r="D76" s="1" t="s">
        <v>299</v>
      </c>
      <c r="E76" s="1" t="s">
        <v>14</v>
      </c>
      <c r="F76" s="1" t="s">
        <v>15</v>
      </c>
      <c r="G76" s="1" t="s">
        <v>39</v>
      </c>
      <c r="H76" s="1" t="s">
        <v>17</v>
      </c>
      <c r="I76" s="3"/>
      <c r="J76" s="2"/>
    </row>
    <row r="77" spans="1:10">
      <c r="A77" s="1" t="s">
        <v>300</v>
      </c>
      <c r="B77" s="1" t="s">
        <v>301</v>
      </c>
      <c r="C77" s="1" t="s">
        <v>302</v>
      </c>
      <c r="D77" s="1" t="s">
        <v>43</v>
      </c>
      <c r="E77" s="1" t="s">
        <v>44</v>
      </c>
      <c r="F77" s="1" t="s">
        <v>45</v>
      </c>
      <c r="G77" s="1" t="s">
        <v>16</v>
      </c>
      <c r="H77" s="1" t="s">
        <v>17</v>
      </c>
      <c r="I77" s="3">
        <f>1.8+5+0.5</f>
        <v>7.3</v>
      </c>
      <c r="J77" s="2"/>
    </row>
    <row r="78" spans="1:10">
      <c r="A78" s="1" t="s">
        <v>303</v>
      </c>
      <c r="B78" s="1" t="s">
        <v>304</v>
      </c>
      <c r="C78" s="1" t="s">
        <v>305</v>
      </c>
      <c r="D78" s="1" t="s">
        <v>43</v>
      </c>
      <c r="E78" s="1" t="s">
        <v>44</v>
      </c>
      <c r="F78" s="1" t="s">
        <v>45</v>
      </c>
      <c r="G78" s="1" t="s">
        <v>16</v>
      </c>
      <c r="H78" s="1" t="s">
        <v>17</v>
      </c>
      <c r="I78" s="3">
        <f>1.8+3.5</f>
        <v>5.3</v>
      </c>
      <c r="J78" s="2"/>
    </row>
    <row r="79" spans="1:10">
      <c r="A79" s="1" t="s">
        <v>306</v>
      </c>
      <c r="B79" s="1" t="s">
        <v>307</v>
      </c>
      <c r="C79" s="1" t="s">
        <v>308</v>
      </c>
      <c r="D79" s="1" t="s">
        <v>43</v>
      </c>
      <c r="E79" s="1" t="s">
        <v>44</v>
      </c>
      <c r="F79" s="1" t="s">
        <v>45</v>
      </c>
      <c r="G79" s="1" t="s">
        <v>16</v>
      </c>
      <c r="H79" s="1" t="s">
        <v>17</v>
      </c>
      <c r="I79" s="3">
        <v>10</v>
      </c>
      <c r="J79" s="2"/>
    </row>
    <row r="80" spans="1:10">
      <c r="A80" s="1" t="s">
        <v>309</v>
      </c>
      <c r="B80" s="1" t="s">
        <v>310</v>
      </c>
      <c r="C80" s="1" t="s">
        <v>311</v>
      </c>
      <c r="D80" s="1" t="s">
        <v>312</v>
      </c>
      <c r="E80" s="1" t="s">
        <v>44</v>
      </c>
      <c r="F80" s="1" t="s">
        <v>45</v>
      </c>
      <c r="G80" s="1" t="s">
        <v>16</v>
      </c>
      <c r="H80" s="1" t="s">
        <v>17</v>
      </c>
      <c r="I80" s="3">
        <v>7</v>
      </c>
      <c r="J80" s="2"/>
    </row>
    <row r="81" spans="1:10">
      <c r="A81" s="1" t="s">
        <v>313</v>
      </c>
      <c r="B81" s="1" t="s">
        <v>314</v>
      </c>
      <c r="C81" s="1" t="s">
        <v>315</v>
      </c>
      <c r="D81" s="1" t="s">
        <v>43</v>
      </c>
      <c r="E81" s="1" t="s">
        <v>14</v>
      </c>
      <c r="F81" s="1" t="s">
        <v>15</v>
      </c>
      <c r="G81" s="1" t="s">
        <v>39</v>
      </c>
      <c r="H81" s="1" t="s">
        <v>17</v>
      </c>
      <c r="I81" s="3">
        <v>10</v>
      </c>
      <c r="J81" s="2" t="s">
        <v>976</v>
      </c>
    </row>
    <row r="82" spans="1:10">
      <c r="A82" s="1" t="s">
        <v>316</v>
      </c>
      <c r="B82" s="1" t="s">
        <v>317</v>
      </c>
      <c r="C82" s="1" t="s">
        <v>318</v>
      </c>
      <c r="D82" s="1" t="s">
        <v>31</v>
      </c>
      <c r="E82" s="1" t="s">
        <v>44</v>
      </c>
      <c r="F82" s="1" t="s">
        <v>45</v>
      </c>
      <c r="G82" s="1" t="s">
        <v>16</v>
      </c>
      <c r="H82" s="1" t="s">
        <v>17</v>
      </c>
      <c r="I82" s="3">
        <v>8</v>
      </c>
      <c r="J82" s="2"/>
    </row>
    <row r="83" spans="1:10">
      <c r="A83" s="1" t="s">
        <v>319</v>
      </c>
      <c r="B83" s="1" t="s">
        <v>320</v>
      </c>
      <c r="C83" s="1" t="s">
        <v>321</v>
      </c>
      <c r="D83" s="1" t="s">
        <v>289</v>
      </c>
      <c r="E83" s="1" t="s">
        <v>44</v>
      </c>
      <c r="F83" s="1" t="s">
        <v>45</v>
      </c>
      <c r="G83" s="1" t="s">
        <v>16</v>
      </c>
      <c r="H83" s="1" t="s">
        <v>17</v>
      </c>
      <c r="I83" s="3">
        <f>1.8+4</f>
        <v>5.8</v>
      </c>
      <c r="J83" s="2"/>
    </row>
    <row r="84" spans="1:10">
      <c r="A84" s="1" t="s">
        <v>322</v>
      </c>
      <c r="B84" s="1" t="s">
        <v>323</v>
      </c>
      <c r="C84" s="1" t="s">
        <v>324</v>
      </c>
      <c r="D84" s="1" t="s">
        <v>13</v>
      </c>
      <c r="E84" s="1" t="s">
        <v>44</v>
      </c>
      <c r="F84" s="1" t="s">
        <v>45</v>
      </c>
      <c r="G84" s="1" t="s">
        <v>32</v>
      </c>
      <c r="H84" s="1" t="s">
        <v>17</v>
      </c>
      <c r="I84" s="3">
        <v>9.5</v>
      </c>
      <c r="J84" s="2"/>
    </row>
    <row r="85" spans="1:10">
      <c r="A85" s="1" t="s">
        <v>325</v>
      </c>
      <c r="B85" s="1" t="s">
        <v>326</v>
      </c>
      <c r="C85" s="1" t="s">
        <v>327</v>
      </c>
      <c r="D85" s="1" t="s">
        <v>71</v>
      </c>
      <c r="E85" s="1" t="s">
        <v>44</v>
      </c>
      <c r="F85" s="1" t="s">
        <v>45</v>
      </c>
      <c r="G85" s="1" t="s">
        <v>39</v>
      </c>
      <c r="H85" s="1" t="s">
        <v>17</v>
      </c>
      <c r="I85" s="3">
        <v>9</v>
      </c>
      <c r="J85" s="2"/>
    </row>
    <row r="86" spans="1:10">
      <c r="A86" s="1" t="s">
        <v>328</v>
      </c>
      <c r="B86" s="1" t="s">
        <v>329</v>
      </c>
      <c r="C86" s="1" t="s">
        <v>330</v>
      </c>
      <c r="D86" s="1" t="s">
        <v>289</v>
      </c>
      <c r="E86" s="1" t="s">
        <v>44</v>
      </c>
      <c r="F86" s="1" t="s">
        <v>45</v>
      </c>
      <c r="G86" s="1" t="s">
        <v>39</v>
      </c>
      <c r="H86" s="1" t="s">
        <v>17</v>
      </c>
      <c r="I86" s="3">
        <f>1.6+4.5</f>
        <v>6.1</v>
      </c>
      <c r="J86" s="2"/>
    </row>
    <row r="87" spans="1:10">
      <c r="A87" s="1" t="s">
        <v>331</v>
      </c>
      <c r="B87" s="1" t="s">
        <v>332</v>
      </c>
      <c r="C87" s="1" t="s">
        <v>333</v>
      </c>
      <c r="D87" s="1" t="s">
        <v>71</v>
      </c>
      <c r="E87" s="1" t="s">
        <v>14</v>
      </c>
      <c r="F87" s="1" t="s">
        <v>15</v>
      </c>
      <c r="G87" s="1" t="s">
        <v>39</v>
      </c>
      <c r="H87" s="1" t="s">
        <v>17</v>
      </c>
      <c r="I87" s="3">
        <v>5</v>
      </c>
      <c r="J87" s="2"/>
    </row>
    <row r="88" spans="1:10">
      <c r="A88" s="1" t="s">
        <v>334</v>
      </c>
      <c r="B88" s="1" t="s">
        <v>335</v>
      </c>
      <c r="C88" s="1" t="s">
        <v>336</v>
      </c>
      <c r="D88" s="1" t="s">
        <v>337</v>
      </c>
      <c r="E88" s="1" t="s">
        <v>263</v>
      </c>
      <c r="F88" s="1" t="s">
        <v>264</v>
      </c>
      <c r="G88" s="1" t="s">
        <v>16</v>
      </c>
      <c r="H88" s="1" t="s">
        <v>17</v>
      </c>
      <c r="I88" s="3"/>
      <c r="J88" s="2"/>
    </row>
    <row r="89" spans="1:10">
      <c r="A89" s="1" t="s">
        <v>338</v>
      </c>
      <c r="B89" s="1" t="s">
        <v>339</v>
      </c>
      <c r="C89" s="1" t="s">
        <v>340</v>
      </c>
      <c r="D89" s="1" t="s">
        <v>21</v>
      </c>
      <c r="E89" s="1" t="s">
        <v>44</v>
      </c>
      <c r="F89" s="1" t="s">
        <v>23</v>
      </c>
      <c r="G89" s="1" t="s">
        <v>16</v>
      </c>
      <c r="H89" s="1" t="s">
        <v>17</v>
      </c>
      <c r="I89" s="3"/>
      <c r="J89" s="2"/>
    </row>
    <row r="90" spans="1:10">
      <c r="A90" s="1" t="s">
        <v>341</v>
      </c>
      <c r="B90" s="1" t="s">
        <v>342</v>
      </c>
      <c r="C90" s="1" t="s">
        <v>343</v>
      </c>
      <c r="D90" s="1" t="s">
        <v>344</v>
      </c>
      <c r="E90" s="1" t="s">
        <v>44</v>
      </c>
      <c r="F90" s="1" t="s">
        <v>45</v>
      </c>
      <c r="G90" s="1" t="s">
        <v>16</v>
      </c>
      <c r="H90" s="1" t="s">
        <v>17</v>
      </c>
      <c r="I90" s="3">
        <v>5</v>
      </c>
      <c r="J90" s="2">
        <v>4.5</v>
      </c>
    </row>
    <row r="91" spans="1:10">
      <c r="A91" s="1" t="s">
        <v>345</v>
      </c>
      <c r="B91" s="1" t="s">
        <v>346</v>
      </c>
      <c r="C91" s="1" t="s">
        <v>347</v>
      </c>
      <c r="D91" s="1" t="s">
        <v>27</v>
      </c>
      <c r="E91" s="1" t="s">
        <v>132</v>
      </c>
      <c r="F91" s="1" t="s">
        <v>133</v>
      </c>
      <c r="G91" s="1" t="s">
        <v>32</v>
      </c>
      <c r="H91" s="1" t="s">
        <v>17</v>
      </c>
      <c r="I91" s="3">
        <v>7.5</v>
      </c>
      <c r="J91" s="2"/>
    </row>
    <row r="92" spans="1:10">
      <c r="A92" s="1" t="s">
        <v>348</v>
      </c>
      <c r="B92" s="1" t="s">
        <v>349</v>
      </c>
      <c r="C92" s="1" t="s">
        <v>350</v>
      </c>
      <c r="D92" s="1" t="s">
        <v>13</v>
      </c>
      <c r="E92" s="1" t="s">
        <v>44</v>
      </c>
      <c r="F92" s="1" t="s">
        <v>23</v>
      </c>
      <c r="G92" s="1" t="s">
        <v>16</v>
      </c>
      <c r="H92" s="1" t="s">
        <v>17</v>
      </c>
      <c r="I92" s="3">
        <v>10</v>
      </c>
      <c r="J92" s="2" t="s">
        <v>972</v>
      </c>
    </row>
    <row r="93" spans="1:10">
      <c r="A93" s="1" t="s">
        <v>351</v>
      </c>
      <c r="B93" s="1" t="s">
        <v>352</v>
      </c>
      <c r="C93" s="1" t="s">
        <v>353</v>
      </c>
      <c r="D93" s="1" t="s">
        <v>354</v>
      </c>
      <c r="E93" s="1" t="s">
        <v>132</v>
      </c>
      <c r="F93" s="1" t="s">
        <v>133</v>
      </c>
      <c r="G93" s="1" t="s">
        <v>16</v>
      </c>
      <c r="H93" s="1" t="s">
        <v>17</v>
      </c>
      <c r="I93" s="3">
        <v>6.5</v>
      </c>
      <c r="J93" s="2"/>
    </row>
    <row r="94" spans="1:10">
      <c r="A94" s="1" t="s">
        <v>355</v>
      </c>
      <c r="B94" s="1" t="s">
        <v>356</v>
      </c>
      <c r="C94" s="1" t="s">
        <v>357</v>
      </c>
      <c r="D94" s="1" t="s">
        <v>344</v>
      </c>
      <c r="E94" s="1" t="s">
        <v>44</v>
      </c>
      <c r="F94" s="1" t="s">
        <v>45</v>
      </c>
      <c r="G94" s="1" t="s">
        <v>16</v>
      </c>
      <c r="H94" s="1" t="s">
        <v>17</v>
      </c>
      <c r="I94" s="3">
        <f>10</f>
        <v>10</v>
      </c>
      <c r="J94" s="2" t="s">
        <v>972</v>
      </c>
    </row>
    <row r="95" spans="1:10">
      <c r="A95" s="1" t="s">
        <v>358</v>
      </c>
      <c r="B95" s="1" t="s">
        <v>359</v>
      </c>
      <c r="C95" s="1" t="s">
        <v>360</v>
      </c>
      <c r="D95" s="1" t="s">
        <v>361</v>
      </c>
      <c r="E95" s="1" t="s">
        <v>22</v>
      </c>
      <c r="F95" s="1" t="s">
        <v>23</v>
      </c>
      <c r="G95" s="1" t="s">
        <v>16</v>
      </c>
      <c r="H95" s="1" t="s">
        <v>17</v>
      </c>
      <c r="I95" s="3">
        <v>8.5</v>
      </c>
      <c r="J95" s="2"/>
    </row>
    <row r="96" spans="1:10">
      <c r="A96" s="1" t="s">
        <v>362</v>
      </c>
      <c r="B96" s="1" t="s">
        <v>363</v>
      </c>
      <c r="C96" s="1" t="s">
        <v>364</v>
      </c>
      <c r="D96" s="1" t="s">
        <v>365</v>
      </c>
      <c r="E96" s="1" t="s">
        <v>44</v>
      </c>
      <c r="F96" s="1" t="s">
        <v>45</v>
      </c>
      <c r="G96" s="1" t="s">
        <v>39</v>
      </c>
      <c r="H96" s="1" t="s">
        <v>17</v>
      </c>
      <c r="I96" s="3">
        <v>7</v>
      </c>
      <c r="J96" s="2"/>
    </row>
    <row r="97" spans="1:10">
      <c r="A97" s="1" t="s">
        <v>366</v>
      </c>
      <c r="B97" s="1" t="s">
        <v>367</v>
      </c>
      <c r="C97" s="1" t="s">
        <v>368</v>
      </c>
      <c r="D97" s="1" t="s">
        <v>164</v>
      </c>
      <c r="E97" s="1" t="s">
        <v>22</v>
      </c>
      <c r="F97" s="1" t="s">
        <v>23</v>
      </c>
      <c r="G97" s="1" t="s">
        <v>16</v>
      </c>
      <c r="H97" s="1" t="s">
        <v>17</v>
      </c>
      <c r="I97" s="3"/>
      <c r="J97" s="2"/>
    </row>
    <row r="98" spans="1:10">
      <c r="A98" s="1" t="s">
        <v>369</v>
      </c>
      <c r="B98" s="1" t="s">
        <v>370</v>
      </c>
      <c r="C98" s="1" t="s">
        <v>371</v>
      </c>
      <c r="D98" s="1" t="s">
        <v>13</v>
      </c>
      <c r="E98" s="1" t="s">
        <v>44</v>
      </c>
      <c r="F98" s="1" t="s">
        <v>45</v>
      </c>
      <c r="G98" s="1" t="s">
        <v>16</v>
      </c>
      <c r="H98" s="1" t="s">
        <v>17</v>
      </c>
      <c r="I98" s="3">
        <v>3.5</v>
      </c>
      <c r="J98" s="2"/>
    </row>
    <row r="99" spans="1:10">
      <c r="A99" s="1" t="s">
        <v>372</v>
      </c>
      <c r="B99" s="1" t="s">
        <v>373</v>
      </c>
      <c r="C99" s="1" t="s">
        <v>374</v>
      </c>
      <c r="D99" s="1" t="s">
        <v>80</v>
      </c>
      <c r="E99" s="1" t="s">
        <v>22</v>
      </c>
      <c r="F99" s="1" t="s">
        <v>23</v>
      </c>
      <c r="G99" s="1" t="s">
        <v>39</v>
      </c>
      <c r="H99" s="1" t="s">
        <v>152</v>
      </c>
      <c r="I99" s="3">
        <v>5.5</v>
      </c>
      <c r="J99" s="2"/>
    </row>
    <row r="100" spans="1:10">
      <c r="A100" s="1" t="s">
        <v>375</v>
      </c>
      <c r="B100" s="1" t="s">
        <v>376</v>
      </c>
      <c r="C100" s="1" t="s">
        <v>377</v>
      </c>
      <c r="D100" s="1" t="s">
        <v>378</v>
      </c>
      <c r="E100" s="1" t="s">
        <v>379</v>
      </c>
      <c r="F100" s="1" t="s">
        <v>380</v>
      </c>
      <c r="G100" s="1" t="s">
        <v>16</v>
      </c>
      <c r="H100" s="1" t="s">
        <v>17</v>
      </c>
      <c r="I100" s="3">
        <f>1.2+1</f>
        <v>2.2000000000000002</v>
      </c>
      <c r="J100" s="2"/>
    </row>
    <row r="101" spans="1:10">
      <c r="A101" s="1" t="s">
        <v>381</v>
      </c>
      <c r="B101" s="1" t="s">
        <v>382</v>
      </c>
      <c r="C101" s="1" t="s">
        <v>383</v>
      </c>
      <c r="D101" s="1" t="s">
        <v>384</v>
      </c>
      <c r="E101" s="1" t="s">
        <v>44</v>
      </c>
      <c r="F101" s="1" t="s">
        <v>23</v>
      </c>
      <c r="G101" s="1" t="s">
        <v>16</v>
      </c>
      <c r="H101" s="1" t="s">
        <v>17</v>
      </c>
      <c r="I101" s="3"/>
      <c r="J101" s="2"/>
    </row>
    <row r="102" spans="1:10">
      <c r="A102" s="1" t="s">
        <v>385</v>
      </c>
      <c r="B102" s="1" t="s">
        <v>386</v>
      </c>
      <c r="C102" s="1" t="s">
        <v>387</v>
      </c>
      <c r="D102" s="1" t="s">
        <v>98</v>
      </c>
      <c r="E102" s="1" t="s">
        <v>44</v>
      </c>
      <c r="F102" s="1" t="s">
        <v>45</v>
      </c>
      <c r="G102" s="1" t="s">
        <v>39</v>
      </c>
      <c r="H102" s="1" t="s">
        <v>17</v>
      </c>
      <c r="I102" s="3">
        <f>1.5+3.5</f>
        <v>5</v>
      </c>
      <c r="J102" s="2"/>
    </row>
    <row r="103" spans="1:10">
      <c r="A103" s="1" t="s">
        <v>388</v>
      </c>
      <c r="B103" s="1" t="s">
        <v>389</v>
      </c>
      <c r="C103" s="1" t="s">
        <v>390</v>
      </c>
      <c r="D103" s="1" t="s">
        <v>13</v>
      </c>
      <c r="E103" s="1" t="s">
        <v>44</v>
      </c>
      <c r="F103" s="1" t="s">
        <v>45</v>
      </c>
      <c r="G103" s="1" t="s">
        <v>16</v>
      </c>
      <c r="H103" s="1" t="s">
        <v>17</v>
      </c>
      <c r="I103" s="3">
        <v>5</v>
      </c>
      <c r="J103" s="2"/>
    </row>
    <row r="104" spans="1:10">
      <c r="A104" s="1" t="s">
        <v>391</v>
      </c>
      <c r="B104" s="1" t="s">
        <v>392</v>
      </c>
      <c r="C104" s="1" t="s">
        <v>393</v>
      </c>
      <c r="D104" s="1" t="s">
        <v>394</v>
      </c>
      <c r="E104" s="1" t="s">
        <v>44</v>
      </c>
      <c r="F104" s="1" t="s">
        <v>45</v>
      </c>
      <c r="G104" s="1" t="s">
        <v>39</v>
      </c>
      <c r="H104" s="1" t="s">
        <v>17</v>
      </c>
      <c r="I104" s="3">
        <f>1.2+6</f>
        <v>7.2</v>
      </c>
      <c r="J104" s="2"/>
    </row>
    <row r="105" spans="1:10">
      <c r="A105" s="1" t="s">
        <v>395</v>
      </c>
      <c r="B105" s="1" t="s">
        <v>396</v>
      </c>
      <c r="C105" s="1" t="s">
        <v>397</v>
      </c>
      <c r="D105" s="1" t="s">
        <v>398</v>
      </c>
      <c r="E105" s="1" t="s">
        <v>44</v>
      </c>
      <c r="F105" s="1" t="s">
        <v>45</v>
      </c>
      <c r="G105" s="1" t="s">
        <v>16</v>
      </c>
      <c r="H105" s="1" t="s">
        <v>17</v>
      </c>
      <c r="I105" s="3">
        <f>1.6+8</f>
        <v>9.6</v>
      </c>
      <c r="J105" s="2"/>
    </row>
    <row r="106" spans="1:10">
      <c r="A106" s="1" t="s">
        <v>399</v>
      </c>
      <c r="B106" s="1" t="s">
        <v>400</v>
      </c>
      <c r="C106" s="1" t="s">
        <v>401</v>
      </c>
      <c r="D106" s="1" t="s">
        <v>402</v>
      </c>
      <c r="E106" s="1" t="s">
        <v>22</v>
      </c>
      <c r="F106" s="1" t="s">
        <v>23</v>
      </c>
      <c r="G106" s="1" t="s">
        <v>39</v>
      </c>
      <c r="H106" s="1" t="s">
        <v>17</v>
      </c>
      <c r="I106" s="3"/>
      <c r="J106" s="2"/>
    </row>
    <row r="107" spans="1:10">
      <c r="A107" s="1" t="s">
        <v>403</v>
      </c>
      <c r="B107" s="1" t="s">
        <v>404</v>
      </c>
      <c r="C107" s="1" t="s">
        <v>405</v>
      </c>
      <c r="D107" s="1" t="s">
        <v>53</v>
      </c>
      <c r="E107" s="1" t="s">
        <v>14</v>
      </c>
      <c r="F107" s="1" t="s">
        <v>15</v>
      </c>
      <c r="G107" s="1" t="s">
        <v>39</v>
      </c>
      <c r="H107" s="1" t="s">
        <v>17</v>
      </c>
      <c r="I107" s="3"/>
      <c r="J107" s="2"/>
    </row>
    <row r="108" spans="1:10">
      <c r="A108" s="1" t="s">
        <v>406</v>
      </c>
      <c r="B108" s="1" t="s">
        <v>407</v>
      </c>
      <c r="C108" s="1" t="s">
        <v>408</v>
      </c>
      <c r="D108" s="1" t="s">
        <v>43</v>
      </c>
      <c r="E108" s="1" t="s">
        <v>132</v>
      </c>
      <c r="F108" s="1" t="s">
        <v>133</v>
      </c>
      <c r="G108" s="1" t="s">
        <v>16</v>
      </c>
      <c r="H108" s="1" t="s">
        <v>17</v>
      </c>
      <c r="I108" s="3">
        <v>7</v>
      </c>
      <c r="J108" s="2"/>
    </row>
    <row r="109" spans="1:10">
      <c r="A109" s="1" t="s">
        <v>409</v>
      </c>
      <c r="B109" s="1" t="s">
        <v>410</v>
      </c>
      <c r="C109" s="1" t="s">
        <v>411</v>
      </c>
      <c r="D109" s="1" t="s">
        <v>105</v>
      </c>
      <c r="E109" s="1" t="s">
        <v>412</v>
      </c>
      <c r="F109" s="1" t="s">
        <v>413</v>
      </c>
      <c r="G109" s="1" t="s">
        <v>39</v>
      </c>
      <c r="H109" s="1" t="s">
        <v>17</v>
      </c>
      <c r="I109" s="3">
        <v>7</v>
      </c>
      <c r="J109" s="2"/>
    </row>
    <row r="110" spans="1:10">
      <c r="A110" s="1" t="s">
        <v>414</v>
      </c>
      <c r="B110" s="1" t="s">
        <v>415</v>
      </c>
      <c r="C110" s="1" t="s">
        <v>416</v>
      </c>
      <c r="D110" s="1" t="s">
        <v>417</v>
      </c>
      <c r="E110" s="1" t="s">
        <v>44</v>
      </c>
      <c r="F110" s="1" t="s">
        <v>45</v>
      </c>
      <c r="G110" s="1" t="s">
        <v>16</v>
      </c>
      <c r="H110" s="1" t="s">
        <v>17</v>
      </c>
      <c r="I110" s="3"/>
      <c r="J110" s="2"/>
    </row>
    <row r="111" spans="1:10">
      <c r="A111" s="1" t="s">
        <v>418</v>
      </c>
      <c r="B111" s="1" t="s">
        <v>419</v>
      </c>
      <c r="C111" s="1" t="s">
        <v>420</v>
      </c>
      <c r="D111" s="1" t="s">
        <v>13</v>
      </c>
      <c r="E111" s="1" t="s">
        <v>44</v>
      </c>
      <c r="F111" s="1" t="s">
        <v>45</v>
      </c>
      <c r="G111" s="1" t="s">
        <v>39</v>
      </c>
      <c r="H111" s="1" t="s">
        <v>17</v>
      </c>
      <c r="I111" s="3">
        <v>1</v>
      </c>
      <c r="J111" s="2"/>
    </row>
    <row r="112" spans="1:10">
      <c r="A112" s="1" t="s">
        <v>421</v>
      </c>
      <c r="B112" s="1" t="s">
        <v>422</v>
      </c>
      <c r="C112" s="1" t="s">
        <v>423</v>
      </c>
      <c r="D112" s="1" t="s">
        <v>249</v>
      </c>
      <c r="E112" s="1" t="s">
        <v>44</v>
      </c>
      <c r="F112" s="1" t="s">
        <v>45</v>
      </c>
      <c r="G112" s="1" t="s">
        <v>16</v>
      </c>
      <c r="H112" s="1" t="s">
        <v>17</v>
      </c>
      <c r="I112" s="3">
        <v>7</v>
      </c>
      <c r="J112" s="2"/>
    </row>
    <row r="113" spans="1:10">
      <c r="A113" s="1" t="s">
        <v>424</v>
      </c>
      <c r="B113" s="1" t="s">
        <v>425</v>
      </c>
      <c r="C113" s="1" t="s">
        <v>426</v>
      </c>
      <c r="D113" s="1" t="s">
        <v>427</v>
      </c>
      <c r="E113" s="1" t="s">
        <v>44</v>
      </c>
      <c r="F113" s="1" t="s">
        <v>45</v>
      </c>
      <c r="G113" s="1" t="s">
        <v>16</v>
      </c>
      <c r="H113" s="1" t="s">
        <v>17</v>
      </c>
      <c r="I113" s="3">
        <v>8</v>
      </c>
      <c r="J113" s="2"/>
    </row>
    <row r="114" spans="1:10">
      <c r="A114" s="1" t="s">
        <v>428</v>
      </c>
      <c r="B114" s="1" t="s">
        <v>429</v>
      </c>
      <c r="C114" s="1" t="s">
        <v>430</v>
      </c>
      <c r="D114" s="1" t="s">
        <v>105</v>
      </c>
      <c r="E114" s="1" t="s">
        <v>14</v>
      </c>
      <c r="F114" s="1" t="s">
        <v>15</v>
      </c>
      <c r="G114" s="1" t="s">
        <v>16</v>
      </c>
      <c r="H114" s="1" t="s">
        <v>17</v>
      </c>
      <c r="I114" s="3">
        <f>1.6+3.5</f>
        <v>5.0999999999999996</v>
      </c>
      <c r="J114" s="2"/>
    </row>
    <row r="115" spans="1:10">
      <c r="A115" s="1" t="s">
        <v>431</v>
      </c>
      <c r="B115" s="1" t="s">
        <v>432</v>
      </c>
      <c r="C115" s="1" t="s">
        <v>433</v>
      </c>
      <c r="D115" s="1" t="s">
        <v>344</v>
      </c>
      <c r="E115" s="1" t="s">
        <v>412</v>
      </c>
      <c r="F115" s="1" t="s">
        <v>413</v>
      </c>
      <c r="G115" s="1" t="s">
        <v>39</v>
      </c>
      <c r="H115" s="1" t="s">
        <v>17</v>
      </c>
      <c r="I115" s="3">
        <v>4</v>
      </c>
      <c r="J115" s="2"/>
    </row>
    <row r="116" spans="1:10">
      <c r="A116" s="1" t="s">
        <v>434</v>
      </c>
      <c r="B116" s="1" t="s">
        <v>435</v>
      </c>
      <c r="C116" s="1" t="s">
        <v>436</v>
      </c>
      <c r="D116" s="1" t="s">
        <v>27</v>
      </c>
      <c r="E116" s="1" t="s">
        <v>44</v>
      </c>
      <c r="F116" s="1" t="s">
        <v>45</v>
      </c>
      <c r="G116" s="1" t="s">
        <v>39</v>
      </c>
      <c r="H116" s="1" t="s">
        <v>17</v>
      </c>
      <c r="I116" s="3">
        <v>9</v>
      </c>
      <c r="J116" s="2"/>
    </row>
    <row r="117" spans="1:10">
      <c r="A117" s="1" t="s">
        <v>437</v>
      </c>
      <c r="B117" s="1" t="s">
        <v>438</v>
      </c>
      <c r="C117" s="1" t="s">
        <v>439</v>
      </c>
      <c r="D117" s="1" t="s">
        <v>440</v>
      </c>
      <c r="E117" s="1" t="s">
        <v>44</v>
      </c>
      <c r="F117" s="1" t="s">
        <v>45</v>
      </c>
      <c r="G117" s="1" t="s">
        <v>16</v>
      </c>
      <c r="H117" s="1" t="s">
        <v>17</v>
      </c>
      <c r="I117" s="3">
        <v>7.5</v>
      </c>
      <c r="J117" s="2"/>
    </row>
    <row r="118" spans="1:10">
      <c r="A118" s="1" t="s">
        <v>441</v>
      </c>
      <c r="B118" s="1" t="s">
        <v>442</v>
      </c>
      <c r="C118" s="1" t="s">
        <v>443</v>
      </c>
      <c r="D118" s="1" t="s">
        <v>43</v>
      </c>
      <c r="E118" s="1" t="s">
        <v>44</v>
      </c>
      <c r="F118" s="1" t="s">
        <v>45</v>
      </c>
      <c r="G118" s="1" t="s">
        <v>16</v>
      </c>
      <c r="H118" s="1" t="s">
        <v>17</v>
      </c>
      <c r="I118" s="3">
        <v>5</v>
      </c>
      <c r="J118" s="2">
        <v>4.5</v>
      </c>
    </row>
    <row r="119" spans="1:10">
      <c r="A119" s="1" t="s">
        <v>444</v>
      </c>
      <c r="B119" s="1" t="s">
        <v>445</v>
      </c>
      <c r="C119" s="1" t="s">
        <v>446</v>
      </c>
      <c r="D119" s="1" t="s">
        <v>105</v>
      </c>
      <c r="E119" s="1" t="s">
        <v>44</v>
      </c>
      <c r="F119" s="1" t="s">
        <v>23</v>
      </c>
      <c r="G119" s="1" t="s">
        <v>39</v>
      </c>
      <c r="H119" s="1" t="s">
        <v>17</v>
      </c>
      <c r="I119" s="3"/>
      <c r="J119" s="2"/>
    </row>
    <row r="120" spans="1:10">
      <c r="A120" s="1" t="s">
        <v>447</v>
      </c>
      <c r="B120" s="1" t="s">
        <v>448</v>
      </c>
      <c r="C120" s="1" t="s">
        <v>449</v>
      </c>
      <c r="D120" s="1" t="s">
        <v>450</v>
      </c>
      <c r="E120" s="1" t="s">
        <v>22</v>
      </c>
      <c r="F120" s="1" t="s">
        <v>23</v>
      </c>
      <c r="G120" s="1" t="s">
        <v>16</v>
      </c>
      <c r="H120" s="1" t="s">
        <v>17</v>
      </c>
      <c r="I120" s="3">
        <v>6</v>
      </c>
      <c r="J120" s="2"/>
    </row>
    <row r="121" spans="1:10">
      <c r="A121" s="1" t="s">
        <v>451</v>
      </c>
      <c r="B121" s="1" t="s">
        <v>452</v>
      </c>
      <c r="C121" s="1" t="s">
        <v>453</v>
      </c>
      <c r="D121" s="1" t="s">
        <v>43</v>
      </c>
      <c r="E121" s="1" t="s">
        <v>44</v>
      </c>
      <c r="F121" s="1" t="s">
        <v>45</v>
      </c>
      <c r="G121" s="1" t="s">
        <v>32</v>
      </c>
      <c r="H121" s="1" t="s">
        <v>17</v>
      </c>
      <c r="I121" s="3">
        <v>8</v>
      </c>
      <c r="J121" s="2"/>
    </row>
    <row r="122" spans="1:10">
      <c r="A122" s="1" t="s">
        <v>454</v>
      </c>
      <c r="B122" s="1" t="s">
        <v>455</v>
      </c>
      <c r="C122" s="1" t="s">
        <v>456</v>
      </c>
      <c r="D122" s="1" t="s">
        <v>457</v>
      </c>
      <c r="E122" s="1" t="s">
        <v>412</v>
      </c>
      <c r="F122" s="1" t="s">
        <v>413</v>
      </c>
      <c r="G122" s="1" t="s">
        <v>16</v>
      </c>
      <c r="H122" s="1" t="s">
        <v>17</v>
      </c>
      <c r="I122" s="3"/>
      <c r="J122" s="2"/>
    </row>
    <row r="123" spans="1:10">
      <c r="A123" s="1" t="s">
        <v>458</v>
      </c>
      <c r="B123" s="1" t="s">
        <v>459</v>
      </c>
      <c r="C123" s="1" t="s">
        <v>460</v>
      </c>
      <c r="D123" s="1" t="s">
        <v>156</v>
      </c>
      <c r="E123" s="1" t="s">
        <v>14</v>
      </c>
      <c r="F123" s="1" t="s">
        <v>15</v>
      </c>
      <c r="G123" s="1" t="s">
        <v>16</v>
      </c>
      <c r="H123" s="1" t="s">
        <v>17</v>
      </c>
      <c r="I123" s="3"/>
      <c r="J123" s="2"/>
    </row>
    <row r="124" spans="1:10">
      <c r="A124" s="1" t="s">
        <v>461</v>
      </c>
      <c r="B124" s="1" t="s">
        <v>462</v>
      </c>
      <c r="C124" s="1" t="s">
        <v>463</v>
      </c>
      <c r="D124" s="1" t="s">
        <v>105</v>
      </c>
      <c r="E124" s="1" t="s">
        <v>44</v>
      </c>
      <c r="F124" s="1" t="s">
        <v>45</v>
      </c>
      <c r="G124" s="1" t="s">
        <v>16</v>
      </c>
      <c r="H124" s="1" t="s">
        <v>17</v>
      </c>
      <c r="I124" s="3">
        <v>2.5</v>
      </c>
      <c r="J124" s="2"/>
    </row>
    <row r="125" spans="1:10">
      <c r="A125" s="1" t="s">
        <v>464</v>
      </c>
      <c r="B125" s="1" t="s">
        <v>465</v>
      </c>
      <c r="C125" s="1" t="s">
        <v>466</v>
      </c>
      <c r="D125" s="1" t="s">
        <v>193</v>
      </c>
      <c r="E125" s="1" t="s">
        <v>22</v>
      </c>
      <c r="F125" s="1" t="s">
        <v>23</v>
      </c>
      <c r="G125" s="1" t="s">
        <v>16</v>
      </c>
      <c r="H125" s="1" t="s">
        <v>17</v>
      </c>
      <c r="I125" s="3"/>
      <c r="J125" s="2"/>
    </row>
    <row r="126" spans="1:10">
      <c r="A126" s="1" t="s">
        <v>467</v>
      </c>
      <c r="B126" s="1" t="s">
        <v>468</v>
      </c>
      <c r="C126" s="1" t="s">
        <v>469</v>
      </c>
      <c r="D126" s="1" t="s">
        <v>470</v>
      </c>
      <c r="E126" s="1" t="s">
        <v>44</v>
      </c>
      <c r="F126" s="1" t="s">
        <v>45</v>
      </c>
      <c r="G126" s="1" t="s">
        <v>39</v>
      </c>
      <c r="H126" s="1" t="s">
        <v>17</v>
      </c>
      <c r="I126" s="3"/>
      <c r="J126" s="2"/>
    </row>
    <row r="127" spans="1:10">
      <c r="A127" s="1" t="s">
        <v>471</v>
      </c>
      <c r="B127" s="1" t="s">
        <v>472</v>
      </c>
      <c r="C127" s="1" t="s">
        <v>473</v>
      </c>
      <c r="D127" s="1" t="s">
        <v>43</v>
      </c>
      <c r="E127" s="1" t="s">
        <v>44</v>
      </c>
      <c r="F127" s="1" t="s">
        <v>45</v>
      </c>
      <c r="G127" s="1" t="s">
        <v>16</v>
      </c>
      <c r="H127" s="1" t="s">
        <v>17</v>
      </c>
      <c r="I127" s="3">
        <v>10</v>
      </c>
      <c r="J127" s="2"/>
    </row>
    <row r="128" spans="1:10">
      <c r="A128" s="1" t="s">
        <v>474</v>
      </c>
      <c r="B128" s="1" t="s">
        <v>475</v>
      </c>
      <c r="C128" s="1" t="s">
        <v>476</v>
      </c>
      <c r="D128" s="1" t="s">
        <v>43</v>
      </c>
      <c r="E128" s="1" t="s">
        <v>44</v>
      </c>
      <c r="F128" s="1" t="s">
        <v>45</v>
      </c>
      <c r="G128" s="1" t="s">
        <v>32</v>
      </c>
      <c r="H128" s="1" t="s">
        <v>17</v>
      </c>
      <c r="I128" s="3">
        <v>5.5</v>
      </c>
      <c r="J128" s="2"/>
    </row>
    <row r="129" spans="1:10">
      <c r="A129" s="1" t="s">
        <v>477</v>
      </c>
      <c r="B129" s="1" t="s">
        <v>478</v>
      </c>
      <c r="C129" s="1" t="s">
        <v>479</v>
      </c>
      <c r="D129" s="1" t="s">
        <v>193</v>
      </c>
      <c r="E129" s="1" t="s">
        <v>44</v>
      </c>
      <c r="F129" s="1" t="s">
        <v>45</v>
      </c>
      <c r="G129" s="1" t="s">
        <v>32</v>
      </c>
      <c r="H129" s="1" t="s">
        <v>17</v>
      </c>
      <c r="I129" s="3"/>
      <c r="J129" s="2"/>
    </row>
    <row r="130" spans="1:10">
      <c r="A130" s="1" t="s">
        <v>480</v>
      </c>
      <c r="B130" s="1" t="s">
        <v>481</v>
      </c>
      <c r="C130" s="1" t="s">
        <v>482</v>
      </c>
      <c r="D130" s="1" t="s">
        <v>53</v>
      </c>
      <c r="E130" s="1" t="s">
        <v>37</v>
      </c>
      <c r="F130" s="1" t="s">
        <v>38</v>
      </c>
      <c r="G130" s="1" t="s">
        <v>39</v>
      </c>
      <c r="H130" s="1" t="s">
        <v>17</v>
      </c>
      <c r="I130" s="3"/>
      <c r="J130" s="2"/>
    </row>
    <row r="131" spans="1:10">
      <c r="A131" s="1" t="s">
        <v>483</v>
      </c>
      <c r="B131" s="1" t="s">
        <v>484</v>
      </c>
      <c r="C131" s="1" t="s">
        <v>485</v>
      </c>
      <c r="D131" s="1" t="s">
        <v>98</v>
      </c>
      <c r="E131" s="1" t="s">
        <v>22</v>
      </c>
      <c r="F131" s="1" t="s">
        <v>23</v>
      </c>
      <c r="G131" s="1" t="s">
        <v>39</v>
      </c>
      <c r="H131" s="1" t="s">
        <v>17</v>
      </c>
      <c r="I131" s="3"/>
      <c r="J131" s="2"/>
    </row>
    <row r="132" spans="1:10">
      <c r="A132" s="1" t="s">
        <v>486</v>
      </c>
      <c r="B132" s="1" t="s">
        <v>487</v>
      </c>
      <c r="C132" s="1" t="s">
        <v>488</v>
      </c>
      <c r="D132" s="1" t="s">
        <v>245</v>
      </c>
      <c r="E132" s="1" t="s">
        <v>22</v>
      </c>
      <c r="F132" s="1" t="s">
        <v>23</v>
      </c>
      <c r="G132" s="1" t="s">
        <v>39</v>
      </c>
      <c r="H132" s="1" t="s">
        <v>17</v>
      </c>
      <c r="I132" s="3"/>
      <c r="J132" s="2"/>
    </row>
    <row r="133" spans="1:10">
      <c r="A133" s="1" t="s">
        <v>489</v>
      </c>
      <c r="B133" s="1" t="s">
        <v>490</v>
      </c>
      <c r="C133" s="1" t="s">
        <v>491</v>
      </c>
      <c r="D133" s="1" t="s">
        <v>43</v>
      </c>
      <c r="E133" s="1" t="s">
        <v>44</v>
      </c>
      <c r="F133" s="1" t="s">
        <v>45</v>
      </c>
      <c r="G133" s="1" t="s">
        <v>39</v>
      </c>
      <c r="H133" s="1" t="s">
        <v>17</v>
      </c>
      <c r="I133" s="3">
        <f>1.6+7.5</f>
        <v>9.1</v>
      </c>
      <c r="J133" s="2"/>
    </row>
    <row r="134" spans="1:10">
      <c r="A134" s="1" t="s">
        <v>492</v>
      </c>
      <c r="B134" s="1" t="s">
        <v>493</v>
      </c>
      <c r="C134" s="1" t="s">
        <v>494</v>
      </c>
      <c r="D134" s="1" t="s">
        <v>43</v>
      </c>
      <c r="E134" s="1" t="s">
        <v>85</v>
      </c>
      <c r="F134" s="1" t="s">
        <v>86</v>
      </c>
      <c r="G134" s="1" t="s">
        <v>16</v>
      </c>
      <c r="H134" s="1" t="s">
        <v>17</v>
      </c>
      <c r="I134" s="3"/>
      <c r="J134" s="2"/>
    </row>
    <row r="135" spans="1:10">
      <c r="A135" s="1" t="s">
        <v>495</v>
      </c>
      <c r="B135" s="1" t="s">
        <v>496</v>
      </c>
      <c r="C135" s="1" t="s">
        <v>497</v>
      </c>
      <c r="D135" s="1" t="s">
        <v>27</v>
      </c>
      <c r="E135" s="1" t="s">
        <v>44</v>
      </c>
      <c r="F135" s="1" t="s">
        <v>45</v>
      </c>
      <c r="G135" s="1" t="s">
        <v>16</v>
      </c>
      <c r="H135" s="1" t="s">
        <v>17</v>
      </c>
      <c r="I135" s="3">
        <v>9.5</v>
      </c>
      <c r="J135" s="2"/>
    </row>
    <row r="136" spans="1:10">
      <c r="A136" s="1" t="s">
        <v>498</v>
      </c>
      <c r="B136" s="1" t="s">
        <v>499</v>
      </c>
      <c r="C136" s="1" t="s">
        <v>500</v>
      </c>
      <c r="D136" s="1" t="s">
        <v>43</v>
      </c>
      <c r="E136" s="1" t="s">
        <v>22</v>
      </c>
      <c r="F136" s="1" t="s">
        <v>23</v>
      </c>
      <c r="G136" s="1" t="s">
        <v>16</v>
      </c>
      <c r="H136" s="1" t="s">
        <v>17</v>
      </c>
      <c r="I136" s="3">
        <v>5</v>
      </c>
      <c r="J136" s="2"/>
    </row>
    <row r="137" spans="1:10">
      <c r="A137" s="1" t="s">
        <v>501</v>
      </c>
      <c r="B137" s="1" t="s">
        <v>502</v>
      </c>
      <c r="C137" s="1" t="s">
        <v>503</v>
      </c>
      <c r="D137" s="1" t="s">
        <v>43</v>
      </c>
      <c r="E137" s="1" t="s">
        <v>22</v>
      </c>
      <c r="F137" s="1" t="s">
        <v>23</v>
      </c>
      <c r="G137" s="1" t="s">
        <v>39</v>
      </c>
      <c r="H137" s="1" t="s">
        <v>17</v>
      </c>
      <c r="I137" s="3">
        <v>9</v>
      </c>
      <c r="J137" s="2"/>
    </row>
    <row r="138" spans="1:10">
      <c r="A138" s="1" t="s">
        <v>504</v>
      </c>
      <c r="B138" s="1" t="s">
        <v>505</v>
      </c>
      <c r="C138" s="1" t="s">
        <v>506</v>
      </c>
      <c r="D138" s="1" t="s">
        <v>43</v>
      </c>
      <c r="E138" s="1" t="s">
        <v>37</v>
      </c>
      <c r="F138" s="1" t="s">
        <v>38</v>
      </c>
      <c r="G138" s="1" t="s">
        <v>16</v>
      </c>
      <c r="H138" s="1" t="s">
        <v>17</v>
      </c>
      <c r="I138" s="3"/>
      <c r="J138" s="2"/>
    </row>
    <row r="139" spans="1:10">
      <c r="A139" s="1" t="s">
        <v>507</v>
      </c>
      <c r="B139" s="1" t="s">
        <v>508</v>
      </c>
      <c r="C139" s="1" t="s">
        <v>509</v>
      </c>
      <c r="D139" s="1" t="s">
        <v>13</v>
      </c>
      <c r="E139" s="1" t="s">
        <v>263</v>
      </c>
      <c r="F139" s="1" t="s">
        <v>291</v>
      </c>
      <c r="G139" s="1" t="s">
        <v>32</v>
      </c>
      <c r="H139" s="1" t="s">
        <v>17</v>
      </c>
      <c r="I139" s="3">
        <v>3</v>
      </c>
      <c r="J139" s="2"/>
    </row>
    <row r="140" spans="1:10">
      <c r="A140" s="1" t="s">
        <v>510</v>
      </c>
      <c r="B140" s="1" t="s">
        <v>511</v>
      </c>
      <c r="C140" s="1" t="s">
        <v>512</v>
      </c>
      <c r="D140" s="1" t="s">
        <v>189</v>
      </c>
      <c r="E140" s="1" t="s">
        <v>44</v>
      </c>
      <c r="F140" s="1" t="s">
        <v>45</v>
      </c>
      <c r="G140" s="1" t="s">
        <v>16</v>
      </c>
      <c r="H140" s="1" t="s">
        <v>17</v>
      </c>
      <c r="I140" s="3">
        <v>7</v>
      </c>
      <c r="J140" s="2"/>
    </row>
    <row r="141" spans="1:10">
      <c r="A141" s="1" t="s">
        <v>513</v>
      </c>
      <c r="B141" s="1" t="s">
        <v>514</v>
      </c>
      <c r="C141" s="1" t="s">
        <v>515</v>
      </c>
      <c r="D141" s="1" t="s">
        <v>516</v>
      </c>
      <c r="E141" s="1" t="s">
        <v>44</v>
      </c>
      <c r="F141" s="1" t="s">
        <v>45</v>
      </c>
      <c r="G141" s="1" t="s">
        <v>16</v>
      </c>
      <c r="H141" s="1" t="s">
        <v>17</v>
      </c>
      <c r="I141" s="3">
        <v>7</v>
      </c>
      <c r="J141" s="2"/>
    </row>
    <row r="142" spans="1:10">
      <c r="A142" s="1" t="s">
        <v>517</v>
      </c>
      <c r="B142" s="1" t="s">
        <v>518</v>
      </c>
      <c r="C142" s="1" t="s">
        <v>519</v>
      </c>
      <c r="D142" s="1" t="s">
        <v>71</v>
      </c>
      <c r="E142" s="1" t="s">
        <v>37</v>
      </c>
      <c r="F142" s="1" t="s">
        <v>38</v>
      </c>
      <c r="G142" s="1" t="s">
        <v>39</v>
      </c>
      <c r="H142" s="1" t="s">
        <v>17</v>
      </c>
      <c r="I142" s="3"/>
      <c r="J142" s="2"/>
    </row>
    <row r="143" spans="1:10">
      <c r="A143" s="1" t="s">
        <v>520</v>
      </c>
      <c r="B143" s="1" t="s">
        <v>521</v>
      </c>
      <c r="C143" s="1" t="s">
        <v>522</v>
      </c>
      <c r="D143" s="1" t="s">
        <v>13</v>
      </c>
      <c r="E143" s="1" t="s">
        <v>22</v>
      </c>
      <c r="F143" s="1" t="s">
        <v>23</v>
      </c>
      <c r="G143" s="1" t="s">
        <v>39</v>
      </c>
      <c r="H143" s="1" t="s">
        <v>17</v>
      </c>
      <c r="I143" s="3">
        <v>5.5</v>
      </c>
      <c r="J143" s="2"/>
    </row>
    <row r="144" spans="1:10">
      <c r="A144" s="1" t="s">
        <v>523</v>
      </c>
      <c r="B144" s="1" t="s">
        <v>524</v>
      </c>
      <c r="C144" s="1" t="s">
        <v>525</v>
      </c>
      <c r="D144" s="1" t="s">
        <v>526</v>
      </c>
      <c r="E144" s="1" t="s">
        <v>44</v>
      </c>
      <c r="F144" s="1" t="s">
        <v>45</v>
      </c>
      <c r="G144" s="1" t="s">
        <v>16</v>
      </c>
      <c r="H144" s="1" t="s">
        <v>17</v>
      </c>
      <c r="I144" s="3">
        <f>1.5+6</f>
        <v>7.5</v>
      </c>
      <c r="J144" s="2"/>
    </row>
    <row r="145" spans="1:10">
      <c r="A145" s="1" t="s">
        <v>527</v>
      </c>
      <c r="B145" s="1" t="s">
        <v>528</v>
      </c>
      <c r="C145" s="1" t="s">
        <v>529</v>
      </c>
      <c r="D145" s="1" t="s">
        <v>530</v>
      </c>
      <c r="E145" s="1" t="s">
        <v>22</v>
      </c>
      <c r="F145" s="1" t="s">
        <v>23</v>
      </c>
      <c r="G145" s="1" t="s">
        <v>39</v>
      </c>
      <c r="H145" s="1" t="s">
        <v>17</v>
      </c>
      <c r="I145" s="3"/>
      <c r="J145" s="2"/>
    </row>
    <row r="146" spans="1:10">
      <c r="A146" s="1" t="s">
        <v>531</v>
      </c>
      <c r="B146" s="1" t="s">
        <v>532</v>
      </c>
      <c r="C146" s="1" t="s">
        <v>533</v>
      </c>
      <c r="D146" s="1" t="s">
        <v>534</v>
      </c>
      <c r="E146" s="1" t="s">
        <v>44</v>
      </c>
      <c r="F146" s="1" t="s">
        <v>45</v>
      </c>
      <c r="G146" s="1" t="s">
        <v>39</v>
      </c>
      <c r="H146" s="1" t="s">
        <v>17</v>
      </c>
      <c r="I146" s="3">
        <v>2.5</v>
      </c>
      <c r="J146" s="2"/>
    </row>
    <row r="147" spans="1:10">
      <c r="A147" s="1" t="s">
        <v>535</v>
      </c>
      <c r="B147" s="1" t="s">
        <v>536</v>
      </c>
      <c r="C147" s="1" t="s">
        <v>537</v>
      </c>
      <c r="D147" s="1" t="s">
        <v>164</v>
      </c>
      <c r="E147" s="1" t="s">
        <v>44</v>
      </c>
      <c r="F147" s="1" t="s">
        <v>45</v>
      </c>
      <c r="G147" s="1" t="s">
        <v>39</v>
      </c>
      <c r="H147" s="1" t="s">
        <v>17</v>
      </c>
      <c r="I147" s="3">
        <v>5</v>
      </c>
      <c r="J147" s="2"/>
    </row>
    <row r="148" spans="1:10">
      <c r="A148" s="1" t="s">
        <v>538</v>
      </c>
      <c r="B148" s="1" t="s">
        <v>539</v>
      </c>
      <c r="C148" s="1" t="s">
        <v>540</v>
      </c>
      <c r="D148" s="1" t="s">
        <v>541</v>
      </c>
      <c r="E148" s="1" t="s">
        <v>44</v>
      </c>
      <c r="F148" s="1" t="s">
        <v>45</v>
      </c>
      <c r="G148" s="1" t="s">
        <v>16</v>
      </c>
      <c r="H148" s="1" t="s">
        <v>17</v>
      </c>
      <c r="I148" s="3">
        <v>9</v>
      </c>
      <c r="J148" s="2"/>
    </row>
    <row r="149" spans="1:10">
      <c r="A149" s="1" t="s">
        <v>542</v>
      </c>
      <c r="B149" s="1" t="s">
        <v>543</v>
      </c>
      <c r="C149" s="1" t="s">
        <v>544</v>
      </c>
      <c r="D149" s="1" t="s">
        <v>378</v>
      </c>
      <c r="E149" s="1" t="s">
        <v>44</v>
      </c>
      <c r="F149" s="1" t="s">
        <v>45</v>
      </c>
      <c r="G149" s="1" t="s">
        <v>16</v>
      </c>
      <c r="H149" s="1" t="s">
        <v>17</v>
      </c>
      <c r="I149" s="3">
        <f>1.6+2</f>
        <v>3.6</v>
      </c>
      <c r="J149" s="2"/>
    </row>
    <row r="150" spans="1:10">
      <c r="A150" s="1" t="s">
        <v>545</v>
      </c>
      <c r="B150" s="1" t="s">
        <v>546</v>
      </c>
      <c r="C150" s="1" t="s">
        <v>547</v>
      </c>
      <c r="D150" s="1" t="s">
        <v>27</v>
      </c>
      <c r="E150" s="1" t="s">
        <v>44</v>
      </c>
      <c r="F150" s="1" t="s">
        <v>45</v>
      </c>
      <c r="G150" s="1" t="s">
        <v>16</v>
      </c>
      <c r="H150" s="1" t="s">
        <v>17</v>
      </c>
      <c r="I150" s="3">
        <v>5</v>
      </c>
      <c r="J150" s="2">
        <v>4.5</v>
      </c>
    </row>
    <row r="151" spans="1:10">
      <c r="A151" s="1" t="s">
        <v>548</v>
      </c>
      <c r="B151" s="1" t="s">
        <v>549</v>
      </c>
      <c r="C151" s="1" t="s">
        <v>550</v>
      </c>
      <c r="D151" s="1" t="s">
        <v>249</v>
      </c>
      <c r="E151" s="1" t="s">
        <v>412</v>
      </c>
      <c r="F151" s="1" t="s">
        <v>413</v>
      </c>
      <c r="G151" s="1" t="s">
        <v>39</v>
      </c>
      <c r="H151" s="1" t="s">
        <v>17</v>
      </c>
      <c r="I151" s="3">
        <v>5</v>
      </c>
      <c r="J151" s="2"/>
    </row>
    <row r="152" spans="1:10">
      <c r="A152" s="1" t="s">
        <v>551</v>
      </c>
      <c r="B152" s="1" t="s">
        <v>552</v>
      </c>
      <c r="C152" s="1" t="s">
        <v>553</v>
      </c>
      <c r="D152" s="1" t="s">
        <v>43</v>
      </c>
      <c r="E152" s="1" t="s">
        <v>44</v>
      </c>
      <c r="F152" s="1" t="s">
        <v>45</v>
      </c>
      <c r="G152" s="1" t="s">
        <v>16</v>
      </c>
      <c r="H152" s="1" t="s">
        <v>17</v>
      </c>
      <c r="I152" s="3">
        <v>4</v>
      </c>
      <c r="J152" s="2"/>
    </row>
    <row r="153" spans="1:10">
      <c r="A153" s="1" t="s">
        <v>554</v>
      </c>
      <c r="B153" s="1" t="s">
        <v>555</v>
      </c>
      <c r="C153" s="1" t="s">
        <v>556</v>
      </c>
      <c r="D153" s="1" t="s">
        <v>289</v>
      </c>
      <c r="E153" s="1" t="s">
        <v>44</v>
      </c>
      <c r="F153" s="1" t="s">
        <v>45</v>
      </c>
      <c r="G153" s="1" t="s">
        <v>16</v>
      </c>
      <c r="H153" s="1" t="s">
        <v>17</v>
      </c>
      <c r="I153" s="3">
        <v>6.7</v>
      </c>
      <c r="J153" s="2"/>
    </row>
    <row r="154" spans="1:10">
      <c r="A154" s="1" t="s">
        <v>557</v>
      </c>
      <c r="B154" s="1" t="s">
        <v>558</v>
      </c>
      <c r="C154" s="1" t="s">
        <v>559</v>
      </c>
      <c r="D154" s="1" t="s">
        <v>560</v>
      </c>
      <c r="E154" s="1" t="s">
        <v>44</v>
      </c>
      <c r="F154" s="1" t="s">
        <v>45</v>
      </c>
      <c r="G154" s="1" t="s">
        <v>16</v>
      </c>
      <c r="H154" s="1" t="s">
        <v>17</v>
      </c>
      <c r="I154" s="3">
        <f>1.8+6.5</f>
        <v>8.3000000000000007</v>
      </c>
      <c r="J154" s="2"/>
    </row>
    <row r="155" spans="1:10">
      <c r="A155" s="1" t="s">
        <v>561</v>
      </c>
      <c r="B155" s="1" t="s">
        <v>562</v>
      </c>
      <c r="C155" s="1" t="s">
        <v>563</v>
      </c>
      <c r="D155" s="1" t="s">
        <v>164</v>
      </c>
      <c r="E155" s="1" t="s">
        <v>44</v>
      </c>
      <c r="F155" s="1" t="s">
        <v>45</v>
      </c>
      <c r="G155" s="1" t="s">
        <v>39</v>
      </c>
      <c r="H155" s="1" t="s">
        <v>17</v>
      </c>
      <c r="I155" s="3">
        <f>10</f>
        <v>10</v>
      </c>
      <c r="J155" s="2" t="s">
        <v>971</v>
      </c>
    </row>
    <row r="156" spans="1:10">
      <c r="A156" s="1" t="s">
        <v>564</v>
      </c>
      <c r="B156" s="1" t="s">
        <v>565</v>
      </c>
      <c r="C156" s="1" t="s">
        <v>566</v>
      </c>
      <c r="D156" s="1" t="s">
        <v>567</v>
      </c>
      <c r="E156" s="1" t="s">
        <v>44</v>
      </c>
      <c r="F156" s="1" t="s">
        <v>45</v>
      </c>
      <c r="G156" s="1" t="s">
        <v>16</v>
      </c>
      <c r="H156" s="1" t="s">
        <v>17</v>
      </c>
      <c r="I156" s="3">
        <v>8</v>
      </c>
      <c r="J156" s="2"/>
    </row>
    <row r="157" spans="1:10">
      <c r="A157" s="1" t="s">
        <v>568</v>
      </c>
      <c r="B157" s="1" t="s">
        <v>569</v>
      </c>
      <c r="C157" s="1" t="s">
        <v>570</v>
      </c>
      <c r="D157" s="1" t="s">
        <v>21</v>
      </c>
      <c r="E157" s="1" t="s">
        <v>22</v>
      </c>
      <c r="F157" s="1" t="s">
        <v>23</v>
      </c>
      <c r="G157" s="1" t="s">
        <v>16</v>
      </c>
      <c r="H157" s="1" t="s">
        <v>17</v>
      </c>
      <c r="I157" s="3">
        <v>7.5</v>
      </c>
      <c r="J157" s="2"/>
    </row>
    <row r="158" spans="1:10">
      <c r="A158" s="1" t="s">
        <v>571</v>
      </c>
      <c r="B158" s="1" t="s">
        <v>572</v>
      </c>
      <c r="C158" s="1" t="s">
        <v>573</v>
      </c>
      <c r="D158" s="1" t="s">
        <v>21</v>
      </c>
      <c r="E158" s="1" t="s">
        <v>85</v>
      </c>
      <c r="F158" s="1" t="s">
        <v>86</v>
      </c>
      <c r="G158" s="1" t="s">
        <v>32</v>
      </c>
      <c r="H158" s="1" t="s">
        <v>152</v>
      </c>
      <c r="I158" s="3"/>
      <c r="J158" s="2"/>
    </row>
    <row r="159" spans="1:10">
      <c r="A159" s="1" t="s">
        <v>574</v>
      </c>
      <c r="B159" s="1" t="s">
        <v>575</v>
      </c>
      <c r="C159" s="1" t="s">
        <v>576</v>
      </c>
      <c r="D159" s="1" t="s">
        <v>13</v>
      </c>
      <c r="E159" s="1" t="s">
        <v>44</v>
      </c>
      <c r="F159" s="1" t="s">
        <v>45</v>
      </c>
      <c r="G159" s="1" t="s">
        <v>16</v>
      </c>
      <c r="H159" s="1" t="s">
        <v>17</v>
      </c>
      <c r="I159" s="3">
        <v>7</v>
      </c>
      <c r="J159" s="2"/>
    </row>
    <row r="160" spans="1:10">
      <c r="A160" s="1" t="s">
        <v>577</v>
      </c>
      <c r="B160" s="1" t="s">
        <v>578</v>
      </c>
      <c r="C160" s="1" t="s">
        <v>579</v>
      </c>
      <c r="D160" s="1" t="s">
        <v>580</v>
      </c>
      <c r="E160" s="1" t="s">
        <v>44</v>
      </c>
      <c r="F160" s="1" t="s">
        <v>45</v>
      </c>
      <c r="G160" s="1" t="s">
        <v>39</v>
      </c>
      <c r="H160" s="1" t="s">
        <v>17</v>
      </c>
      <c r="I160" s="3">
        <v>6.5</v>
      </c>
      <c r="J160" s="2"/>
    </row>
    <row r="161" spans="1:10">
      <c r="A161" s="1" t="s">
        <v>581</v>
      </c>
      <c r="B161" s="1" t="s">
        <v>582</v>
      </c>
      <c r="C161" s="1" t="s">
        <v>583</v>
      </c>
      <c r="D161" s="1" t="s">
        <v>105</v>
      </c>
      <c r="E161" s="1" t="s">
        <v>44</v>
      </c>
      <c r="F161" s="1" t="s">
        <v>45</v>
      </c>
      <c r="G161" s="1" t="s">
        <v>39</v>
      </c>
      <c r="H161" s="1" t="s">
        <v>17</v>
      </c>
      <c r="I161" s="3"/>
      <c r="J161" s="2"/>
    </row>
    <row r="162" spans="1:10">
      <c r="A162" s="1" t="s">
        <v>584</v>
      </c>
      <c r="B162" s="1" t="s">
        <v>585</v>
      </c>
      <c r="C162" s="1" t="s">
        <v>586</v>
      </c>
      <c r="D162" s="1" t="s">
        <v>13</v>
      </c>
      <c r="E162" s="1" t="s">
        <v>44</v>
      </c>
      <c r="F162" s="1" t="s">
        <v>45</v>
      </c>
      <c r="G162" s="1" t="s">
        <v>39</v>
      </c>
      <c r="H162" s="1" t="s">
        <v>17</v>
      </c>
      <c r="I162" s="3">
        <f>1.8+6</f>
        <v>7.8</v>
      </c>
      <c r="J162" s="2"/>
    </row>
    <row r="163" spans="1:10">
      <c r="A163" s="1" t="s">
        <v>587</v>
      </c>
      <c r="B163" s="1" t="s">
        <v>588</v>
      </c>
      <c r="C163" s="1" t="s">
        <v>589</v>
      </c>
      <c r="D163" s="1" t="s">
        <v>27</v>
      </c>
      <c r="E163" s="1" t="s">
        <v>44</v>
      </c>
      <c r="F163" s="1" t="s">
        <v>45</v>
      </c>
      <c r="G163" s="1" t="s">
        <v>39</v>
      </c>
      <c r="H163" s="1" t="s">
        <v>17</v>
      </c>
      <c r="I163" s="3">
        <v>6</v>
      </c>
      <c r="J163" s="2"/>
    </row>
    <row r="164" spans="1:10">
      <c r="A164" s="1" t="s">
        <v>590</v>
      </c>
      <c r="B164" s="1" t="s">
        <v>591</v>
      </c>
      <c r="C164" s="1" t="s">
        <v>592</v>
      </c>
      <c r="D164" s="1" t="s">
        <v>593</v>
      </c>
      <c r="E164" s="1" t="s">
        <v>22</v>
      </c>
      <c r="F164" s="1" t="s">
        <v>23</v>
      </c>
      <c r="G164" s="1" t="s">
        <v>16</v>
      </c>
      <c r="H164" s="1" t="s">
        <v>17</v>
      </c>
      <c r="I164" s="3">
        <v>9</v>
      </c>
      <c r="J164" s="2"/>
    </row>
    <row r="165" spans="1:10">
      <c r="A165" s="1" t="s">
        <v>594</v>
      </c>
      <c r="B165" s="1" t="s">
        <v>595</v>
      </c>
      <c r="C165" s="1" t="s">
        <v>596</v>
      </c>
      <c r="D165" s="1" t="s">
        <v>597</v>
      </c>
      <c r="E165" s="1" t="s">
        <v>44</v>
      </c>
      <c r="F165" s="1" t="s">
        <v>45</v>
      </c>
      <c r="G165" s="1" t="s">
        <v>16</v>
      </c>
      <c r="H165" s="1" t="s">
        <v>17</v>
      </c>
      <c r="I165" s="3">
        <v>7</v>
      </c>
      <c r="J165" s="2"/>
    </row>
    <row r="166" spans="1:10">
      <c r="A166" s="1" t="s">
        <v>598</v>
      </c>
      <c r="B166" s="1" t="s">
        <v>599</v>
      </c>
      <c r="C166" s="1" t="s">
        <v>600</v>
      </c>
      <c r="D166" s="1" t="s">
        <v>43</v>
      </c>
      <c r="E166" s="1" t="s">
        <v>44</v>
      </c>
      <c r="F166" s="1" t="s">
        <v>45</v>
      </c>
      <c r="G166" s="1" t="s">
        <v>16</v>
      </c>
      <c r="H166" s="1" t="s">
        <v>17</v>
      </c>
      <c r="I166" s="3">
        <v>3</v>
      </c>
      <c r="J166" s="2"/>
    </row>
    <row r="167" spans="1:10">
      <c r="A167" s="1" t="s">
        <v>601</v>
      </c>
      <c r="B167" s="1" t="s">
        <v>602</v>
      </c>
      <c r="C167" s="1" t="s">
        <v>603</v>
      </c>
      <c r="D167" s="1" t="s">
        <v>567</v>
      </c>
      <c r="E167" s="1" t="s">
        <v>44</v>
      </c>
      <c r="F167" s="1" t="s">
        <v>45</v>
      </c>
      <c r="G167" s="1" t="s">
        <v>32</v>
      </c>
      <c r="H167" s="1" t="s">
        <v>17</v>
      </c>
      <c r="I167" s="3">
        <v>7.5</v>
      </c>
      <c r="J167" s="2"/>
    </row>
    <row r="168" spans="1:10">
      <c r="A168" s="1" t="s">
        <v>604</v>
      </c>
      <c r="B168" s="1" t="s">
        <v>605</v>
      </c>
      <c r="C168" s="1" t="s">
        <v>606</v>
      </c>
      <c r="D168" s="1" t="s">
        <v>13</v>
      </c>
      <c r="E168" s="1" t="s">
        <v>14</v>
      </c>
      <c r="F168" s="1" t="s">
        <v>15</v>
      </c>
      <c r="G168" s="1" t="s">
        <v>39</v>
      </c>
      <c r="H168" s="1" t="s">
        <v>17</v>
      </c>
      <c r="I168" s="3">
        <v>2.5</v>
      </c>
      <c r="J168" s="2"/>
    </row>
    <row r="169" spans="1:10">
      <c r="A169" s="1" t="s">
        <v>607</v>
      </c>
      <c r="B169" s="1" t="s">
        <v>608</v>
      </c>
      <c r="C169" s="1" t="s">
        <v>609</v>
      </c>
      <c r="D169" s="1" t="s">
        <v>94</v>
      </c>
      <c r="E169" s="1" t="s">
        <v>263</v>
      </c>
      <c r="F169" s="1" t="s">
        <v>264</v>
      </c>
      <c r="G169" s="1" t="s">
        <v>16</v>
      </c>
      <c r="H169" s="1" t="s">
        <v>17</v>
      </c>
      <c r="I169" s="3"/>
      <c r="J169" s="2"/>
    </row>
    <row r="170" spans="1:10">
      <c r="A170" s="1" t="s">
        <v>610</v>
      </c>
      <c r="B170" s="1" t="s">
        <v>611</v>
      </c>
      <c r="C170" s="1" t="s">
        <v>612</v>
      </c>
      <c r="D170" s="1" t="s">
        <v>613</v>
      </c>
      <c r="E170" s="1" t="s">
        <v>14</v>
      </c>
      <c r="F170" s="1" t="s">
        <v>15</v>
      </c>
      <c r="G170" s="1" t="s">
        <v>39</v>
      </c>
      <c r="H170" s="1" t="s">
        <v>17</v>
      </c>
      <c r="I170" s="3"/>
      <c r="J170" s="2"/>
    </row>
    <row r="171" spans="1:10">
      <c r="A171" s="1" t="s">
        <v>614</v>
      </c>
      <c r="B171" s="1" t="s">
        <v>615</v>
      </c>
      <c r="C171" s="1" t="s">
        <v>616</v>
      </c>
      <c r="D171" s="1" t="s">
        <v>105</v>
      </c>
      <c r="E171" s="1" t="s">
        <v>132</v>
      </c>
      <c r="F171" s="1" t="s">
        <v>133</v>
      </c>
      <c r="G171" s="1" t="s">
        <v>39</v>
      </c>
      <c r="H171" s="1" t="s">
        <v>17</v>
      </c>
      <c r="I171" s="3"/>
      <c r="J171" s="2"/>
    </row>
    <row r="172" spans="1:10">
      <c r="A172" s="1" t="s">
        <v>617</v>
      </c>
      <c r="B172" s="1" t="s">
        <v>618</v>
      </c>
      <c r="C172" s="1" t="s">
        <v>619</v>
      </c>
      <c r="D172" s="1" t="s">
        <v>289</v>
      </c>
      <c r="E172" s="1" t="s">
        <v>22</v>
      </c>
      <c r="F172" s="1" t="s">
        <v>23</v>
      </c>
      <c r="G172" s="1" t="s">
        <v>32</v>
      </c>
      <c r="H172" s="1" t="s">
        <v>17</v>
      </c>
      <c r="I172" s="3">
        <v>7.5</v>
      </c>
      <c r="J172" s="2"/>
    </row>
    <row r="173" spans="1:10">
      <c r="A173" s="1" t="s">
        <v>620</v>
      </c>
      <c r="B173" s="1" t="s">
        <v>621</v>
      </c>
      <c r="C173" s="1" t="s">
        <v>622</v>
      </c>
      <c r="D173" s="1" t="s">
        <v>623</v>
      </c>
      <c r="E173" s="1" t="s">
        <v>37</v>
      </c>
      <c r="F173" s="1" t="s">
        <v>38</v>
      </c>
      <c r="G173" s="1" t="s">
        <v>39</v>
      </c>
      <c r="H173" s="1" t="s">
        <v>17</v>
      </c>
      <c r="I173" s="3">
        <v>9</v>
      </c>
      <c r="J173" s="2"/>
    </row>
    <row r="174" spans="1:10">
      <c r="A174" s="1" t="s">
        <v>624</v>
      </c>
      <c r="B174" s="1" t="s">
        <v>625</v>
      </c>
      <c r="C174" s="1" t="s">
        <v>626</v>
      </c>
      <c r="D174" s="1" t="s">
        <v>627</v>
      </c>
      <c r="E174" s="1" t="s">
        <v>44</v>
      </c>
      <c r="F174" s="1" t="s">
        <v>45</v>
      </c>
      <c r="G174" s="1" t="s">
        <v>39</v>
      </c>
      <c r="H174" s="1" t="s">
        <v>17</v>
      </c>
      <c r="I174" s="3">
        <v>8.4</v>
      </c>
      <c r="J174" s="2"/>
    </row>
    <row r="175" spans="1:10">
      <c r="A175" s="1" t="s">
        <v>628</v>
      </c>
      <c r="B175" s="1" t="s">
        <v>629</v>
      </c>
      <c r="C175" s="1" t="s">
        <v>630</v>
      </c>
      <c r="D175" s="1" t="s">
        <v>631</v>
      </c>
      <c r="E175" s="1" t="s">
        <v>132</v>
      </c>
      <c r="F175" s="1" t="s">
        <v>133</v>
      </c>
      <c r="G175" s="1" t="s">
        <v>16</v>
      </c>
      <c r="H175" s="1" t="s">
        <v>17</v>
      </c>
      <c r="I175" s="3">
        <v>8.5</v>
      </c>
      <c r="J175" s="2"/>
    </row>
    <row r="176" spans="1:10">
      <c r="A176" s="1" t="s">
        <v>632</v>
      </c>
      <c r="B176" s="1" t="s">
        <v>633</v>
      </c>
      <c r="C176" s="1" t="s">
        <v>634</v>
      </c>
      <c r="D176" s="1" t="s">
        <v>635</v>
      </c>
      <c r="E176" s="1" t="s">
        <v>44</v>
      </c>
      <c r="F176" s="1" t="s">
        <v>45</v>
      </c>
      <c r="G176" s="1" t="s">
        <v>16</v>
      </c>
      <c r="H176" s="1" t="s">
        <v>17</v>
      </c>
      <c r="I176" s="3">
        <v>7</v>
      </c>
      <c r="J176" s="2"/>
    </row>
    <row r="177" spans="1:10">
      <c r="A177" s="1" t="s">
        <v>636</v>
      </c>
      <c r="B177" s="1" t="s">
        <v>637</v>
      </c>
      <c r="C177" s="1" t="s">
        <v>638</v>
      </c>
      <c r="D177" s="1" t="s">
        <v>378</v>
      </c>
      <c r="E177" s="1" t="s">
        <v>44</v>
      </c>
      <c r="F177" s="1" t="s">
        <v>45</v>
      </c>
      <c r="G177" s="1" t="s">
        <v>39</v>
      </c>
      <c r="H177" s="1" t="s">
        <v>17</v>
      </c>
      <c r="I177" s="3"/>
      <c r="J177" s="2"/>
    </row>
    <row r="178" spans="1:10">
      <c r="A178" s="1" t="s">
        <v>639</v>
      </c>
      <c r="B178" s="1" t="s">
        <v>640</v>
      </c>
      <c r="C178" s="1" t="s">
        <v>641</v>
      </c>
      <c r="D178" s="1" t="s">
        <v>43</v>
      </c>
      <c r="E178" s="1" t="s">
        <v>22</v>
      </c>
      <c r="F178" s="1" t="s">
        <v>23</v>
      </c>
      <c r="G178" s="1" t="s">
        <v>39</v>
      </c>
      <c r="H178" s="1" t="s">
        <v>17</v>
      </c>
      <c r="I178" s="3"/>
      <c r="J178" s="2"/>
    </row>
    <row r="179" spans="1:10">
      <c r="A179" s="1" t="s">
        <v>642</v>
      </c>
      <c r="B179" s="1" t="s">
        <v>643</v>
      </c>
      <c r="C179" s="1" t="s">
        <v>644</v>
      </c>
      <c r="D179" s="1" t="s">
        <v>98</v>
      </c>
      <c r="E179" s="1" t="s">
        <v>44</v>
      </c>
      <c r="F179" s="1" t="s">
        <v>45</v>
      </c>
      <c r="G179" s="1" t="s">
        <v>39</v>
      </c>
      <c r="H179" s="1" t="s">
        <v>17</v>
      </c>
      <c r="I179" s="3">
        <v>0</v>
      </c>
      <c r="J179" s="2"/>
    </row>
    <row r="180" spans="1:10">
      <c r="A180" s="1" t="s">
        <v>645</v>
      </c>
      <c r="B180" s="1" t="s">
        <v>646</v>
      </c>
      <c r="C180" s="1" t="s">
        <v>647</v>
      </c>
      <c r="D180" s="1" t="s">
        <v>31</v>
      </c>
      <c r="E180" s="1" t="s">
        <v>44</v>
      </c>
      <c r="F180" s="1" t="s">
        <v>45</v>
      </c>
      <c r="G180" s="1" t="s">
        <v>39</v>
      </c>
      <c r="H180" s="1" t="s">
        <v>17</v>
      </c>
      <c r="I180" s="3"/>
      <c r="J180" s="2"/>
    </row>
    <row r="181" spans="1:10">
      <c r="A181" s="1" t="s">
        <v>648</v>
      </c>
      <c r="B181" s="1" t="s">
        <v>649</v>
      </c>
      <c r="C181" s="1" t="s">
        <v>650</v>
      </c>
      <c r="D181" s="1" t="s">
        <v>631</v>
      </c>
      <c r="E181" s="1" t="s">
        <v>22</v>
      </c>
      <c r="F181" s="1" t="s">
        <v>23</v>
      </c>
      <c r="G181" s="1" t="s">
        <v>16</v>
      </c>
      <c r="H181" s="1" t="s">
        <v>17</v>
      </c>
      <c r="I181" s="3"/>
      <c r="J181" s="2"/>
    </row>
    <row r="182" spans="1:10">
      <c r="A182" s="1" t="s">
        <v>651</v>
      </c>
      <c r="B182" s="1" t="s">
        <v>652</v>
      </c>
      <c r="C182" s="1" t="s">
        <v>653</v>
      </c>
      <c r="D182" s="1" t="s">
        <v>98</v>
      </c>
      <c r="E182" s="1" t="s">
        <v>22</v>
      </c>
      <c r="F182" s="1" t="s">
        <v>23</v>
      </c>
      <c r="G182" s="1" t="s">
        <v>16</v>
      </c>
      <c r="H182" s="1" t="s">
        <v>17</v>
      </c>
      <c r="I182" s="3"/>
      <c r="J182" s="2"/>
    </row>
    <row r="183" spans="1:10">
      <c r="A183" s="1" t="s">
        <v>654</v>
      </c>
      <c r="B183" s="1" t="s">
        <v>655</v>
      </c>
      <c r="C183" s="1" t="s">
        <v>656</v>
      </c>
      <c r="D183" s="1" t="s">
        <v>657</v>
      </c>
      <c r="E183" s="1" t="s">
        <v>379</v>
      </c>
      <c r="F183" s="1" t="s">
        <v>380</v>
      </c>
      <c r="G183" s="1" t="s">
        <v>39</v>
      </c>
      <c r="H183" s="1" t="s">
        <v>17</v>
      </c>
      <c r="I183" s="3"/>
      <c r="J183" s="2"/>
    </row>
    <row r="184" spans="1:10">
      <c r="A184" s="1" t="s">
        <v>658</v>
      </c>
      <c r="B184" s="1" t="s">
        <v>659</v>
      </c>
      <c r="C184" s="1" t="s">
        <v>660</v>
      </c>
      <c r="D184" s="1" t="s">
        <v>67</v>
      </c>
      <c r="E184" s="1" t="s">
        <v>44</v>
      </c>
      <c r="F184" s="1" t="s">
        <v>45</v>
      </c>
      <c r="G184" s="1" t="s">
        <v>16</v>
      </c>
      <c r="H184" s="1" t="s">
        <v>17</v>
      </c>
      <c r="I184" s="3"/>
      <c r="J184" s="2"/>
    </row>
    <row r="185" spans="1:10">
      <c r="A185" s="1" t="s">
        <v>661</v>
      </c>
      <c r="B185" s="1" t="s">
        <v>662</v>
      </c>
      <c r="C185" s="1" t="s">
        <v>663</v>
      </c>
      <c r="D185" s="1" t="s">
        <v>664</v>
      </c>
      <c r="E185" s="1" t="s">
        <v>22</v>
      </c>
      <c r="F185" s="1" t="s">
        <v>23</v>
      </c>
      <c r="G185" s="1" t="s">
        <v>39</v>
      </c>
      <c r="H185" s="1" t="s">
        <v>17</v>
      </c>
      <c r="I185" s="3">
        <v>8</v>
      </c>
      <c r="J185" s="2"/>
    </row>
    <row r="186" spans="1:10">
      <c r="A186" s="1" t="s">
        <v>665</v>
      </c>
      <c r="B186" s="1" t="s">
        <v>666</v>
      </c>
      <c r="C186" s="1" t="s">
        <v>667</v>
      </c>
      <c r="D186" s="1" t="s">
        <v>668</v>
      </c>
      <c r="E186" s="1" t="s">
        <v>44</v>
      </c>
      <c r="F186" s="1" t="s">
        <v>45</v>
      </c>
      <c r="G186" s="1" t="s">
        <v>39</v>
      </c>
      <c r="H186" s="1" t="s">
        <v>17</v>
      </c>
      <c r="I186" s="3">
        <f>1.2+3.5</f>
        <v>4.7</v>
      </c>
      <c r="J186" s="2"/>
    </row>
    <row r="187" spans="1:10">
      <c r="A187" s="1" t="s">
        <v>669</v>
      </c>
      <c r="B187" s="1" t="s">
        <v>670</v>
      </c>
      <c r="C187" s="1" t="s">
        <v>671</v>
      </c>
      <c r="D187" s="1" t="s">
        <v>344</v>
      </c>
      <c r="E187" s="1" t="s">
        <v>44</v>
      </c>
      <c r="F187" s="1" t="s">
        <v>45</v>
      </c>
      <c r="G187" s="1" t="s">
        <v>16</v>
      </c>
      <c r="H187" s="1" t="s">
        <v>17</v>
      </c>
      <c r="I187" s="3">
        <v>7</v>
      </c>
      <c r="J187" s="2"/>
    </row>
    <row r="188" spans="1:10">
      <c r="A188" s="1" t="s">
        <v>672</v>
      </c>
      <c r="B188" s="1" t="s">
        <v>673</v>
      </c>
      <c r="C188" s="1" t="s">
        <v>674</v>
      </c>
      <c r="D188" s="1" t="s">
        <v>675</v>
      </c>
      <c r="E188" s="1" t="s">
        <v>14</v>
      </c>
      <c r="F188" s="1" t="s">
        <v>15</v>
      </c>
      <c r="G188" s="1" t="s">
        <v>39</v>
      </c>
      <c r="H188" s="1" t="s">
        <v>17</v>
      </c>
      <c r="I188" s="3">
        <v>10</v>
      </c>
      <c r="J188" s="2" t="s">
        <v>973</v>
      </c>
    </row>
    <row r="189" spans="1:10">
      <c r="A189" s="1" t="s">
        <v>676</v>
      </c>
      <c r="B189" s="1" t="s">
        <v>677</v>
      </c>
      <c r="C189" s="1" t="s">
        <v>678</v>
      </c>
      <c r="D189" s="1" t="s">
        <v>679</v>
      </c>
      <c r="E189" s="1" t="s">
        <v>14</v>
      </c>
      <c r="F189" s="1" t="s">
        <v>15</v>
      </c>
      <c r="G189" s="1" t="s">
        <v>39</v>
      </c>
      <c r="H189" s="1" t="s">
        <v>17</v>
      </c>
      <c r="I189" s="3">
        <f>1.5+7</f>
        <v>8.5</v>
      </c>
      <c r="J189" s="2"/>
    </row>
    <row r="190" spans="1:10">
      <c r="A190" s="1" t="s">
        <v>680</v>
      </c>
      <c r="B190" s="1" t="s">
        <v>681</v>
      </c>
      <c r="C190" s="1" t="s">
        <v>682</v>
      </c>
      <c r="D190" s="1" t="s">
        <v>43</v>
      </c>
      <c r="E190" s="1" t="s">
        <v>14</v>
      </c>
      <c r="F190" s="1" t="s">
        <v>15</v>
      </c>
      <c r="G190" s="1" t="s">
        <v>39</v>
      </c>
      <c r="H190" s="1" t="s">
        <v>17</v>
      </c>
      <c r="I190" s="3">
        <f>10</f>
        <v>10</v>
      </c>
      <c r="J190" s="2" t="s">
        <v>975</v>
      </c>
    </row>
    <row r="191" spans="1:10">
      <c r="A191" s="1" t="s">
        <v>683</v>
      </c>
      <c r="B191" s="1" t="s">
        <v>684</v>
      </c>
      <c r="C191" s="1" t="s">
        <v>685</v>
      </c>
      <c r="D191" s="1" t="s">
        <v>686</v>
      </c>
      <c r="E191" s="1" t="s">
        <v>14</v>
      </c>
      <c r="F191" s="1" t="s">
        <v>15</v>
      </c>
      <c r="G191" s="1" t="s">
        <v>16</v>
      </c>
      <c r="H191" s="1" t="s">
        <v>17</v>
      </c>
      <c r="I191" s="3"/>
      <c r="J191" s="2"/>
    </row>
    <row r="192" spans="1:10">
      <c r="A192" s="1" t="s">
        <v>687</v>
      </c>
      <c r="B192" s="1" t="s">
        <v>688</v>
      </c>
      <c r="C192" s="1" t="s">
        <v>689</v>
      </c>
      <c r="D192" s="1" t="s">
        <v>690</v>
      </c>
      <c r="E192" s="1" t="s">
        <v>14</v>
      </c>
      <c r="F192" s="1" t="s">
        <v>15</v>
      </c>
      <c r="G192" s="1" t="s">
        <v>39</v>
      </c>
      <c r="H192" s="1" t="s">
        <v>17</v>
      </c>
      <c r="I192" s="3"/>
      <c r="J192" s="2"/>
    </row>
    <row r="193" spans="1:10">
      <c r="A193" s="1" t="s">
        <v>691</v>
      </c>
      <c r="B193" s="1" t="s">
        <v>692</v>
      </c>
      <c r="C193" s="1" t="s">
        <v>693</v>
      </c>
      <c r="D193" s="1" t="s">
        <v>694</v>
      </c>
      <c r="E193" s="1" t="s">
        <v>132</v>
      </c>
      <c r="F193" s="1" t="s">
        <v>133</v>
      </c>
      <c r="G193" s="1" t="s">
        <v>16</v>
      </c>
      <c r="H193" s="1" t="s">
        <v>17</v>
      </c>
      <c r="I193" s="3"/>
      <c r="J193" s="2"/>
    </row>
    <row r="194" spans="1:10">
      <c r="A194" s="1" t="s">
        <v>695</v>
      </c>
      <c r="B194" s="1" t="s">
        <v>696</v>
      </c>
      <c r="C194" s="1" t="s">
        <v>697</v>
      </c>
      <c r="D194" s="1" t="s">
        <v>105</v>
      </c>
      <c r="E194" s="1" t="s">
        <v>22</v>
      </c>
      <c r="F194" s="1" t="s">
        <v>23</v>
      </c>
      <c r="G194" s="1" t="s">
        <v>39</v>
      </c>
      <c r="H194" s="1" t="s">
        <v>17</v>
      </c>
      <c r="I194" s="3">
        <v>2.5</v>
      </c>
      <c r="J194" s="2"/>
    </row>
    <row r="195" spans="1:10">
      <c r="A195" s="1" t="s">
        <v>698</v>
      </c>
      <c r="B195" s="1" t="s">
        <v>699</v>
      </c>
      <c r="C195" s="1" t="s">
        <v>700</v>
      </c>
      <c r="D195" s="1" t="s">
        <v>701</v>
      </c>
      <c r="E195" s="1" t="s">
        <v>44</v>
      </c>
      <c r="F195" s="1" t="s">
        <v>45</v>
      </c>
      <c r="G195" s="1" t="s">
        <v>16</v>
      </c>
      <c r="H195" s="1" t="s">
        <v>17</v>
      </c>
      <c r="I195" s="3">
        <v>2.5</v>
      </c>
      <c r="J195" s="2"/>
    </row>
    <row r="196" spans="1:10">
      <c r="A196" s="1" t="s">
        <v>702</v>
      </c>
      <c r="B196" s="1" t="s">
        <v>703</v>
      </c>
      <c r="C196" s="1" t="s">
        <v>704</v>
      </c>
      <c r="D196" s="1" t="s">
        <v>105</v>
      </c>
      <c r="E196" s="1" t="s">
        <v>44</v>
      </c>
      <c r="F196" s="1" t="s">
        <v>45</v>
      </c>
      <c r="G196" s="1" t="s">
        <v>39</v>
      </c>
      <c r="H196" s="1" t="s">
        <v>17</v>
      </c>
      <c r="I196" s="3"/>
      <c r="J196" s="2"/>
    </row>
    <row r="197" spans="1:10">
      <c r="A197" s="1" t="s">
        <v>705</v>
      </c>
      <c r="B197" s="1" t="s">
        <v>706</v>
      </c>
      <c r="C197" s="1" t="s">
        <v>707</v>
      </c>
      <c r="D197" s="1" t="s">
        <v>708</v>
      </c>
      <c r="E197" s="1" t="s">
        <v>22</v>
      </c>
      <c r="F197" s="1" t="s">
        <v>23</v>
      </c>
      <c r="G197" s="1" t="s">
        <v>39</v>
      </c>
      <c r="H197" s="1" t="s">
        <v>17</v>
      </c>
      <c r="I197" s="3"/>
      <c r="J197" s="2"/>
    </row>
    <row r="198" spans="1:10">
      <c r="A198" s="1" t="s">
        <v>709</v>
      </c>
      <c r="B198" s="1" t="s">
        <v>710</v>
      </c>
      <c r="C198" s="1" t="s">
        <v>711</v>
      </c>
      <c r="D198" s="1" t="s">
        <v>98</v>
      </c>
      <c r="E198" s="1" t="s">
        <v>44</v>
      </c>
      <c r="F198" s="1" t="s">
        <v>45</v>
      </c>
      <c r="G198" s="1" t="s">
        <v>16</v>
      </c>
      <c r="H198" s="1" t="s">
        <v>17</v>
      </c>
      <c r="I198" s="3"/>
      <c r="J198" s="2"/>
    </row>
    <row r="199" spans="1:10">
      <c r="A199" s="1" t="s">
        <v>712</v>
      </c>
      <c r="B199" s="1" t="s">
        <v>713</v>
      </c>
      <c r="C199" s="1" t="s">
        <v>714</v>
      </c>
      <c r="D199" s="1" t="s">
        <v>715</v>
      </c>
      <c r="E199" s="1" t="s">
        <v>44</v>
      </c>
      <c r="F199" s="1" t="s">
        <v>45</v>
      </c>
      <c r="G199" s="1" t="s">
        <v>16</v>
      </c>
      <c r="H199" s="1" t="s">
        <v>17</v>
      </c>
      <c r="I199" s="3">
        <v>2</v>
      </c>
      <c r="J199" s="2"/>
    </row>
    <row r="200" spans="1:10">
      <c r="A200" s="1" t="s">
        <v>716</v>
      </c>
      <c r="B200" s="1" t="s">
        <v>717</v>
      </c>
      <c r="C200" s="1" t="s">
        <v>718</v>
      </c>
      <c r="D200" s="1" t="s">
        <v>27</v>
      </c>
      <c r="E200" s="1" t="s">
        <v>44</v>
      </c>
      <c r="F200" s="1" t="s">
        <v>45</v>
      </c>
      <c r="G200" s="1" t="s">
        <v>39</v>
      </c>
      <c r="H200" s="1" t="s">
        <v>17</v>
      </c>
      <c r="I200" s="3">
        <v>8</v>
      </c>
      <c r="J200" s="2"/>
    </row>
    <row r="201" spans="1:10">
      <c r="A201" s="1" t="s">
        <v>719</v>
      </c>
      <c r="B201" s="1" t="s">
        <v>720</v>
      </c>
      <c r="C201" s="1" t="s">
        <v>721</v>
      </c>
      <c r="D201" s="1" t="s">
        <v>722</v>
      </c>
      <c r="E201" s="1" t="s">
        <v>44</v>
      </c>
      <c r="F201" s="1" t="s">
        <v>45</v>
      </c>
      <c r="G201" s="1" t="s">
        <v>16</v>
      </c>
      <c r="H201" s="1" t="s">
        <v>17</v>
      </c>
      <c r="I201" s="3">
        <v>9</v>
      </c>
      <c r="J201" s="2"/>
    </row>
    <row r="202" spans="1:10">
      <c r="A202" s="1" t="s">
        <v>723</v>
      </c>
      <c r="B202" s="1" t="s">
        <v>724</v>
      </c>
      <c r="C202" s="1" t="s">
        <v>725</v>
      </c>
      <c r="D202" s="1" t="s">
        <v>43</v>
      </c>
      <c r="E202" s="1" t="s">
        <v>132</v>
      </c>
      <c r="F202" s="1" t="s">
        <v>133</v>
      </c>
      <c r="G202" s="1" t="s">
        <v>16</v>
      </c>
      <c r="H202" s="1" t="s">
        <v>17</v>
      </c>
      <c r="I202" s="3"/>
      <c r="J202" s="2"/>
    </row>
    <row r="203" spans="1:10">
      <c r="A203" s="1" t="s">
        <v>726</v>
      </c>
      <c r="B203" s="1" t="s">
        <v>727</v>
      </c>
      <c r="C203" s="1" t="s">
        <v>728</v>
      </c>
      <c r="D203" s="1" t="s">
        <v>729</v>
      </c>
      <c r="E203" s="1" t="s">
        <v>132</v>
      </c>
      <c r="F203" s="1" t="s">
        <v>133</v>
      </c>
      <c r="G203" s="1" t="s">
        <v>39</v>
      </c>
      <c r="H203" s="1" t="s">
        <v>17</v>
      </c>
      <c r="I203" s="3">
        <f>1.8+8</f>
        <v>9.8000000000000007</v>
      </c>
      <c r="J203" s="2"/>
    </row>
    <row r="204" spans="1:10">
      <c r="A204" s="1" t="s">
        <v>730</v>
      </c>
      <c r="B204" s="1" t="s">
        <v>731</v>
      </c>
      <c r="C204" s="1" t="s">
        <v>732</v>
      </c>
      <c r="D204" s="1" t="s">
        <v>164</v>
      </c>
      <c r="E204" s="1" t="s">
        <v>14</v>
      </c>
      <c r="F204" s="1" t="s">
        <v>15</v>
      </c>
      <c r="G204" s="1" t="s">
        <v>39</v>
      </c>
      <c r="H204" s="1" t="s">
        <v>17</v>
      </c>
      <c r="I204" s="3">
        <f>1.5+5</f>
        <v>6.5</v>
      </c>
      <c r="J204" s="2"/>
    </row>
    <row r="205" spans="1:10">
      <c r="A205" s="1" t="s">
        <v>733</v>
      </c>
      <c r="B205" s="1" t="s">
        <v>734</v>
      </c>
      <c r="C205" s="1" t="s">
        <v>735</v>
      </c>
      <c r="D205" s="1" t="s">
        <v>736</v>
      </c>
      <c r="E205" s="1" t="s">
        <v>44</v>
      </c>
      <c r="F205" s="1" t="s">
        <v>45</v>
      </c>
      <c r="G205" s="1" t="s">
        <v>39</v>
      </c>
      <c r="H205" s="1" t="s">
        <v>17</v>
      </c>
      <c r="I205" s="3">
        <f>1.6+8</f>
        <v>9.6</v>
      </c>
      <c r="J205" s="2"/>
    </row>
    <row r="206" spans="1:10">
      <c r="A206" s="1" t="s">
        <v>737</v>
      </c>
      <c r="B206" s="1" t="s">
        <v>738</v>
      </c>
      <c r="C206" s="1" t="s">
        <v>739</v>
      </c>
      <c r="D206" s="1" t="s">
        <v>740</v>
      </c>
      <c r="E206" s="1" t="s">
        <v>85</v>
      </c>
      <c r="F206" s="1" t="s">
        <v>86</v>
      </c>
      <c r="G206" s="1" t="s">
        <v>16</v>
      </c>
      <c r="H206" s="1" t="s">
        <v>17</v>
      </c>
      <c r="I206" s="3">
        <v>7</v>
      </c>
      <c r="J206" s="2"/>
    </row>
    <row r="207" spans="1:10">
      <c r="A207" s="1" t="s">
        <v>741</v>
      </c>
      <c r="B207" s="1" t="s">
        <v>742</v>
      </c>
      <c r="C207" s="1" t="s">
        <v>743</v>
      </c>
      <c r="D207" s="1" t="s">
        <v>63</v>
      </c>
      <c r="E207" s="1" t="s">
        <v>412</v>
      </c>
      <c r="F207" s="1" t="s">
        <v>413</v>
      </c>
      <c r="G207" s="1" t="s">
        <v>16</v>
      </c>
      <c r="H207" s="1" t="s">
        <v>17</v>
      </c>
      <c r="I207" s="3"/>
      <c r="J207" s="2"/>
    </row>
    <row r="208" spans="1:10">
      <c r="A208" s="1" t="s">
        <v>744</v>
      </c>
      <c r="B208" s="1" t="s">
        <v>745</v>
      </c>
      <c r="C208" s="1" t="s">
        <v>746</v>
      </c>
      <c r="D208" s="1" t="s">
        <v>94</v>
      </c>
      <c r="E208" s="1" t="s">
        <v>44</v>
      </c>
      <c r="F208" s="1" t="s">
        <v>45</v>
      </c>
      <c r="G208" s="1" t="s">
        <v>39</v>
      </c>
      <c r="H208" s="1" t="s">
        <v>17</v>
      </c>
      <c r="I208" s="3"/>
      <c r="J208" s="2"/>
    </row>
    <row r="209" spans="1:10">
      <c r="A209" s="1" t="s">
        <v>747</v>
      </c>
      <c r="B209" s="1" t="s">
        <v>748</v>
      </c>
      <c r="C209" s="1" t="s">
        <v>749</v>
      </c>
      <c r="D209" s="1" t="s">
        <v>98</v>
      </c>
      <c r="E209" s="1" t="s">
        <v>85</v>
      </c>
      <c r="F209" s="1" t="s">
        <v>86</v>
      </c>
      <c r="G209" s="1" t="s">
        <v>39</v>
      </c>
      <c r="H209" s="1" t="s">
        <v>17</v>
      </c>
      <c r="I209" s="3"/>
      <c r="J209" s="2"/>
    </row>
    <row r="210" spans="1:10">
      <c r="A210" s="1" t="s">
        <v>750</v>
      </c>
      <c r="B210" s="1" t="s">
        <v>751</v>
      </c>
      <c r="C210" s="1" t="s">
        <v>752</v>
      </c>
      <c r="D210" s="1" t="s">
        <v>275</v>
      </c>
      <c r="E210" s="1" t="s">
        <v>753</v>
      </c>
      <c r="F210" s="1" t="s">
        <v>754</v>
      </c>
      <c r="G210" s="1" t="s">
        <v>39</v>
      </c>
      <c r="H210" s="1" t="s">
        <v>17</v>
      </c>
      <c r="I210" s="3"/>
      <c r="J210" s="2"/>
    </row>
    <row r="211" spans="1:10">
      <c r="A211" s="1" t="s">
        <v>755</v>
      </c>
      <c r="B211" s="1" t="s">
        <v>756</v>
      </c>
      <c r="C211" s="1" t="s">
        <v>757</v>
      </c>
      <c r="D211" s="1" t="s">
        <v>534</v>
      </c>
      <c r="E211" s="1" t="s">
        <v>22</v>
      </c>
      <c r="F211" s="1" t="s">
        <v>23</v>
      </c>
      <c r="G211" s="1" t="s">
        <v>32</v>
      </c>
      <c r="H211" s="1" t="s">
        <v>17</v>
      </c>
      <c r="I211" s="3">
        <v>6</v>
      </c>
      <c r="J211" s="2"/>
    </row>
    <row r="212" spans="1:10">
      <c r="A212" s="1" t="s">
        <v>758</v>
      </c>
      <c r="B212" s="1" t="s">
        <v>759</v>
      </c>
      <c r="C212" s="1" t="s">
        <v>760</v>
      </c>
      <c r="D212" s="1" t="s">
        <v>13</v>
      </c>
      <c r="E212" s="1" t="s">
        <v>44</v>
      </c>
      <c r="F212" s="1" t="s">
        <v>45</v>
      </c>
      <c r="G212" s="1" t="s">
        <v>39</v>
      </c>
      <c r="H212" s="1" t="s">
        <v>17</v>
      </c>
      <c r="I212" s="3">
        <v>5</v>
      </c>
      <c r="J212" s="2">
        <v>4.5</v>
      </c>
    </row>
    <row r="213" spans="1:10">
      <c r="A213" s="1" t="s">
        <v>761</v>
      </c>
      <c r="B213" s="1" t="s">
        <v>762</v>
      </c>
      <c r="C213" s="1" t="s">
        <v>763</v>
      </c>
      <c r="D213" s="1" t="s">
        <v>764</v>
      </c>
      <c r="E213" s="1" t="s">
        <v>44</v>
      </c>
      <c r="F213" s="1" t="s">
        <v>45</v>
      </c>
      <c r="G213" s="1" t="s">
        <v>39</v>
      </c>
      <c r="H213" s="1" t="s">
        <v>17</v>
      </c>
      <c r="I213" s="3">
        <v>2.5</v>
      </c>
      <c r="J213" s="2"/>
    </row>
    <row r="214" spans="1:10">
      <c r="A214" s="1" t="s">
        <v>765</v>
      </c>
      <c r="B214" s="1" t="s">
        <v>766</v>
      </c>
      <c r="C214" s="1" t="s">
        <v>767</v>
      </c>
      <c r="D214" s="1" t="s">
        <v>43</v>
      </c>
      <c r="E214" s="1" t="s">
        <v>132</v>
      </c>
      <c r="F214" s="1" t="s">
        <v>133</v>
      </c>
      <c r="G214" s="1" t="s">
        <v>39</v>
      </c>
      <c r="H214" s="1" t="s">
        <v>17</v>
      </c>
      <c r="I214" s="3"/>
      <c r="J214" s="2"/>
    </row>
    <row r="215" spans="1:10">
      <c r="A215" s="1" t="s">
        <v>768</v>
      </c>
      <c r="B215" s="1" t="s">
        <v>769</v>
      </c>
      <c r="C215" s="1" t="s">
        <v>770</v>
      </c>
      <c r="D215" s="1" t="s">
        <v>164</v>
      </c>
      <c r="E215" s="1" t="s">
        <v>22</v>
      </c>
      <c r="F215" s="1" t="s">
        <v>23</v>
      </c>
      <c r="G215" s="1" t="s">
        <v>32</v>
      </c>
      <c r="H215" s="1" t="s">
        <v>17</v>
      </c>
      <c r="I215" s="3">
        <v>2.5</v>
      </c>
      <c r="J215" s="2"/>
    </row>
    <row r="216" spans="1:10">
      <c r="A216" s="1" t="s">
        <v>771</v>
      </c>
      <c r="B216" s="1" t="s">
        <v>772</v>
      </c>
      <c r="C216" s="1" t="s">
        <v>773</v>
      </c>
      <c r="D216" s="1" t="s">
        <v>31</v>
      </c>
      <c r="E216" s="1" t="s">
        <v>44</v>
      </c>
      <c r="F216" s="1" t="s">
        <v>45</v>
      </c>
      <c r="G216" s="1" t="s">
        <v>32</v>
      </c>
      <c r="H216" s="1" t="s">
        <v>17</v>
      </c>
      <c r="I216" s="3">
        <v>5</v>
      </c>
      <c r="J216" s="2"/>
    </row>
    <row r="217" spans="1:10">
      <c r="A217" s="1" t="s">
        <v>774</v>
      </c>
      <c r="B217" s="1" t="s">
        <v>775</v>
      </c>
      <c r="C217" s="1" t="s">
        <v>776</v>
      </c>
      <c r="D217" s="1" t="s">
        <v>43</v>
      </c>
      <c r="E217" s="1" t="s">
        <v>44</v>
      </c>
      <c r="F217" s="1" t="s">
        <v>45</v>
      </c>
      <c r="G217" s="1" t="s">
        <v>16</v>
      </c>
      <c r="H217" s="1" t="s">
        <v>17</v>
      </c>
      <c r="I217" s="3">
        <v>9.5</v>
      </c>
      <c r="J217" s="2"/>
    </row>
    <row r="218" spans="1:10">
      <c r="A218" s="1" t="s">
        <v>777</v>
      </c>
      <c r="B218" s="1" t="s">
        <v>778</v>
      </c>
      <c r="C218" s="1" t="s">
        <v>779</v>
      </c>
      <c r="D218" s="1" t="s">
        <v>43</v>
      </c>
      <c r="E218" s="1" t="s">
        <v>85</v>
      </c>
      <c r="F218" s="1" t="s">
        <v>86</v>
      </c>
      <c r="G218" s="1" t="s">
        <v>39</v>
      </c>
      <c r="H218" s="1" t="s">
        <v>17</v>
      </c>
      <c r="I218" s="3">
        <v>3</v>
      </c>
      <c r="J218" s="2"/>
    </row>
    <row r="219" spans="1:10">
      <c r="A219" s="1" t="s">
        <v>780</v>
      </c>
      <c r="B219" s="1" t="s">
        <v>781</v>
      </c>
      <c r="C219" s="1" t="s">
        <v>782</v>
      </c>
      <c r="D219" s="1" t="s">
        <v>43</v>
      </c>
      <c r="E219" s="1" t="s">
        <v>44</v>
      </c>
      <c r="F219" s="1" t="s">
        <v>45</v>
      </c>
      <c r="G219" s="1" t="s">
        <v>39</v>
      </c>
      <c r="H219" s="1" t="s">
        <v>17</v>
      </c>
      <c r="I219" s="3">
        <v>3.5</v>
      </c>
      <c r="J219" s="2"/>
    </row>
    <row r="220" spans="1:10">
      <c r="A220" s="1" t="s">
        <v>783</v>
      </c>
      <c r="B220" s="1" t="s">
        <v>784</v>
      </c>
      <c r="C220" s="1" t="s">
        <v>785</v>
      </c>
      <c r="D220" s="1" t="s">
        <v>105</v>
      </c>
      <c r="E220" s="1" t="s">
        <v>412</v>
      </c>
      <c r="F220" s="1" t="s">
        <v>413</v>
      </c>
      <c r="G220" s="1" t="s">
        <v>39</v>
      </c>
      <c r="H220" s="1" t="s">
        <v>17</v>
      </c>
      <c r="I220" s="3">
        <v>2.5</v>
      </c>
      <c r="J220" s="2"/>
    </row>
    <row r="221" spans="1:10">
      <c r="A221" s="1" t="s">
        <v>786</v>
      </c>
      <c r="B221" s="1" t="s">
        <v>787</v>
      </c>
      <c r="C221" s="1" t="s">
        <v>788</v>
      </c>
      <c r="D221" s="1" t="s">
        <v>164</v>
      </c>
      <c r="E221" s="1" t="s">
        <v>44</v>
      </c>
      <c r="F221" s="1" t="s">
        <v>45</v>
      </c>
      <c r="G221" s="1" t="s">
        <v>16</v>
      </c>
      <c r="H221" s="1" t="s">
        <v>17</v>
      </c>
      <c r="I221" s="3">
        <v>8</v>
      </c>
      <c r="J221" s="2"/>
    </row>
    <row r="222" spans="1:10">
      <c r="A222" s="1" t="s">
        <v>789</v>
      </c>
      <c r="B222" s="1" t="s">
        <v>790</v>
      </c>
      <c r="C222" s="1" t="s">
        <v>791</v>
      </c>
      <c r="D222" s="1" t="s">
        <v>164</v>
      </c>
      <c r="E222" s="1" t="s">
        <v>44</v>
      </c>
      <c r="F222" s="1" t="s">
        <v>45</v>
      </c>
      <c r="G222" s="1" t="s">
        <v>16</v>
      </c>
      <c r="H222" s="1" t="s">
        <v>17</v>
      </c>
      <c r="I222" s="3"/>
      <c r="J222" s="2"/>
    </row>
    <row r="223" spans="1:10">
      <c r="A223" s="1" t="s">
        <v>792</v>
      </c>
      <c r="B223" s="1" t="s">
        <v>793</v>
      </c>
      <c r="C223" s="1" t="s">
        <v>794</v>
      </c>
      <c r="D223" s="1" t="s">
        <v>427</v>
      </c>
      <c r="E223" s="1" t="s">
        <v>37</v>
      </c>
      <c r="F223" s="1" t="s">
        <v>38</v>
      </c>
      <c r="G223" s="1" t="s">
        <v>39</v>
      </c>
      <c r="H223" s="1" t="s">
        <v>17</v>
      </c>
      <c r="I223" s="3">
        <v>6.7</v>
      </c>
      <c r="J223" s="2"/>
    </row>
    <row r="224" spans="1:10">
      <c r="A224" s="1" t="s">
        <v>795</v>
      </c>
      <c r="B224" s="1" t="s">
        <v>796</v>
      </c>
      <c r="C224" s="1" t="s">
        <v>797</v>
      </c>
      <c r="D224" s="1" t="s">
        <v>43</v>
      </c>
      <c r="E224" s="1" t="s">
        <v>44</v>
      </c>
      <c r="F224" s="1" t="s">
        <v>45</v>
      </c>
      <c r="G224" s="1" t="s">
        <v>39</v>
      </c>
      <c r="H224" s="1" t="s">
        <v>17</v>
      </c>
      <c r="I224" s="3">
        <f>1.2+7.5</f>
        <v>8.6999999999999993</v>
      </c>
      <c r="J224" s="2"/>
    </row>
    <row r="225" spans="1:10">
      <c r="A225" s="1" t="s">
        <v>798</v>
      </c>
      <c r="B225" s="1" t="s">
        <v>799</v>
      </c>
      <c r="C225" s="1" t="s">
        <v>800</v>
      </c>
      <c r="D225" s="1" t="s">
        <v>13</v>
      </c>
      <c r="E225" s="1" t="s">
        <v>44</v>
      </c>
      <c r="F225" s="1" t="s">
        <v>45</v>
      </c>
      <c r="G225" s="1" t="s">
        <v>39</v>
      </c>
      <c r="H225" s="1" t="s">
        <v>17</v>
      </c>
      <c r="I225" s="3">
        <v>5</v>
      </c>
      <c r="J225" s="2">
        <v>4.5</v>
      </c>
    </row>
    <row r="226" spans="1:10">
      <c r="A226" s="1" t="s">
        <v>801</v>
      </c>
      <c r="B226" s="1" t="s">
        <v>802</v>
      </c>
      <c r="C226" s="1" t="s">
        <v>803</v>
      </c>
      <c r="D226" s="1" t="s">
        <v>344</v>
      </c>
      <c r="E226" s="1" t="s">
        <v>44</v>
      </c>
      <c r="F226" s="1" t="s">
        <v>45</v>
      </c>
      <c r="G226" s="1" t="s">
        <v>39</v>
      </c>
      <c r="H226" s="1" t="s">
        <v>17</v>
      </c>
      <c r="I226" s="3">
        <v>4</v>
      </c>
      <c r="J226" s="2"/>
    </row>
    <row r="227" spans="1:10">
      <c r="A227" s="1" t="s">
        <v>804</v>
      </c>
      <c r="B227" s="1" t="s">
        <v>805</v>
      </c>
      <c r="C227" s="1" t="s">
        <v>806</v>
      </c>
      <c r="D227" s="1" t="s">
        <v>664</v>
      </c>
      <c r="E227" s="1" t="s">
        <v>44</v>
      </c>
      <c r="F227" s="1" t="s">
        <v>45</v>
      </c>
      <c r="G227" s="1" t="s">
        <v>39</v>
      </c>
      <c r="H227" s="1" t="s">
        <v>17</v>
      </c>
      <c r="I227" s="3">
        <v>1.5</v>
      </c>
      <c r="J227" s="2"/>
    </row>
    <row r="228" spans="1:10">
      <c r="A228" s="1" t="s">
        <v>807</v>
      </c>
      <c r="B228" s="1" t="s">
        <v>808</v>
      </c>
      <c r="C228" s="1" t="s">
        <v>809</v>
      </c>
      <c r="D228" s="1" t="s">
        <v>13</v>
      </c>
      <c r="E228" s="1" t="s">
        <v>44</v>
      </c>
      <c r="F228" s="1" t="s">
        <v>45</v>
      </c>
      <c r="G228" s="1" t="s">
        <v>39</v>
      </c>
      <c r="H228" s="1" t="s">
        <v>17</v>
      </c>
      <c r="I228" s="3"/>
      <c r="J228" s="2"/>
    </row>
    <row r="229" spans="1:10">
      <c r="A229" s="1" t="s">
        <v>810</v>
      </c>
      <c r="B229" s="1" t="s">
        <v>811</v>
      </c>
      <c r="C229" s="1" t="s">
        <v>812</v>
      </c>
      <c r="D229" s="1" t="s">
        <v>813</v>
      </c>
      <c r="E229" s="1" t="s">
        <v>85</v>
      </c>
      <c r="F229" s="1" t="s">
        <v>86</v>
      </c>
      <c r="G229" s="1" t="s">
        <v>39</v>
      </c>
      <c r="H229" s="1" t="s">
        <v>17</v>
      </c>
      <c r="I229" s="3">
        <v>5</v>
      </c>
      <c r="J229" s="2"/>
    </row>
    <row r="230" spans="1:10">
      <c r="A230" s="1" t="s">
        <v>814</v>
      </c>
      <c r="B230" s="1" t="s">
        <v>815</v>
      </c>
      <c r="C230" s="1" t="s">
        <v>816</v>
      </c>
      <c r="D230" s="1" t="s">
        <v>817</v>
      </c>
      <c r="E230" s="1" t="s">
        <v>263</v>
      </c>
      <c r="F230" s="1" t="s">
        <v>264</v>
      </c>
      <c r="G230" s="1" t="s">
        <v>16</v>
      </c>
      <c r="H230" s="1" t="s">
        <v>17</v>
      </c>
      <c r="I230" s="3"/>
      <c r="J230" s="2"/>
    </row>
    <row r="231" spans="1:10">
      <c r="A231" s="1" t="s">
        <v>818</v>
      </c>
      <c r="B231" s="1" t="s">
        <v>819</v>
      </c>
      <c r="C231" s="1" t="s">
        <v>820</v>
      </c>
      <c r="D231" s="1" t="s">
        <v>189</v>
      </c>
      <c r="E231" s="1" t="s">
        <v>22</v>
      </c>
      <c r="F231" s="1" t="s">
        <v>23</v>
      </c>
      <c r="G231" s="1" t="s">
        <v>32</v>
      </c>
      <c r="H231" s="1" t="s">
        <v>152</v>
      </c>
      <c r="I231" s="3"/>
      <c r="J231" s="2"/>
    </row>
    <row r="232" spans="1:10">
      <c r="A232" s="1" t="s">
        <v>821</v>
      </c>
      <c r="B232" s="1" t="s">
        <v>822</v>
      </c>
      <c r="C232" s="1" t="s">
        <v>823</v>
      </c>
      <c r="D232" s="1" t="s">
        <v>715</v>
      </c>
      <c r="E232" s="1" t="s">
        <v>44</v>
      </c>
      <c r="F232" s="1" t="s">
        <v>45</v>
      </c>
      <c r="G232" s="1" t="s">
        <v>39</v>
      </c>
      <c r="H232" s="1" t="s">
        <v>17</v>
      </c>
      <c r="I232" s="3">
        <v>6.5</v>
      </c>
      <c r="J232" s="2"/>
    </row>
    <row r="233" spans="1:10">
      <c r="A233" s="1" t="s">
        <v>824</v>
      </c>
      <c r="B233" s="1" t="s">
        <v>825</v>
      </c>
      <c r="C233" s="1" t="s">
        <v>826</v>
      </c>
      <c r="D233" s="1" t="s">
        <v>53</v>
      </c>
      <c r="E233" s="1" t="s">
        <v>44</v>
      </c>
      <c r="F233" s="1" t="s">
        <v>45</v>
      </c>
      <c r="G233" s="1" t="s">
        <v>16</v>
      </c>
      <c r="H233" s="1" t="s">
        <v>17</v>
      </c>
      <c r="I233" s="3">
        <f>1.5+6.5</f>
        <v>8</v>
      </c>
      <c r="J233" s="2"/>
    </row>
    <row r="234" spans="1:10">
      <c r="A234" s="1" t="s">
        <v>827</v>
      </c>
      <c r="B234" s="1" t="s">
        <v>828</v>
      </c>
      <c r="C234" s="1" t="s">
        <v>829</v>
      </c>
      <c r="D234" s="1" t="s">
        <v>830</v>
      </c>
      <c r="E234" s="1" t="s">
        <v>44</v>
      </c>
      <c r="F234" s="1" t="s">
        <v>45</v>
      </c>
      <c r="G234" s="1" t="s">
        <v>39</v>
      </c>
      <c r="H234" s="1" t="s">
        <v>17</v>
      </c>
      <c r="I234" s="3"/>
      <c r="J234" s="2"/>
    </row>
    <row r="235" spans="1:10">
      <c r="A235" s="1" t="s">
        <v>831</v>
      </c>
      <c r="B235" s="1" t="s">
        <v>832</v>
      </c>
      <c r="C235" s="1" t="s">
        <v>833</v>
      </c>
      <c r="D235" s="1" t="s">
        <v>13</v>
      </c>
      <c r="E235" s="1" t="s">
        <v>44</v>
      </c>
      <c r="F235" s="1" t="s">
        <v>45</v>
      </c>
      <c r="G235" s="1" t="s">
        <v>16</v>
      </c>
      <c r="H235" s="1" t="s">
        <v>17</v>
      </c>
      <c r="I235" s="3">
        <v>8</v>
      </c>
      <c r="J235" s="2"/>
    </row>
    <row r="236" spans="1:10">
      <c r="A236" s="1" t="s">
        <v>834</v>
      </c>
      <c r="B236" s="1" t="s">
        <v>835</v>
      </c>
      <c r="C236" s="1" t="s">
        <v>836</v>
      </c>
      <c r="D236" s="1" t="s">
        <v>13</v>
      </c>
      <c r="E236" s="1" t="s">
        <v>22</v>
      </c>
      <c r="F236" s="1" t="s">
        <v>23</v>
      </c>
      <c r="G236" s="1" t="s">
        <v>32</v>
      </c>
      <c r="H236" s="1" t="s">
        <v>17</v>
      </c>
      <c r="I236" s="3">
        <v>4</v>
      </c>
      <c r="J236" s="2"/>
    </row>
    <row r="237" spans="1:10">
      <c r="A237" s="1" t="s">
        <v>837</v>
      </c>
      <c r="B237" s="1" t="s">
        <v>838</v>
      </c>
      <c r="C237" s="1" t="s">
        <v>839</v>
      </c>
      <c r="D237" s="1" t="s">
        <v>43</v>
      </c>
      <c r="E237" s="1" t="s">
        <v>22</v>
      </c>
      <c r="F237" s="1" t="s">
        <v>23</v>
      </c>
      <c r="G237" s="1" t="s">
        <v>16</v>
      </c>
      <c r="H237" s="1" t="s">
        <v>17</v>
      </c>
      <c r="I237" s="3"/>
      <c r="J237" s="2"/>
    </row>
    <row r="238" spans="1:10">
      <c r="A238" s="1" t="s">
        <v>840</v>
      </c>
      <c r="B238" s="1" t="s">
        <v>841</v>
      </c>
      <c r="C238" s="1" t="s">
        <v>842</v>
      </c>
      <c r="D238" s="1" t="s">
        <v>53</v>
      </c>
      <c r="E238" s="1" t="s">
        <v>22</v>
      </c>
      <c r="F238" s="1" t="s">
        <v>23</v>
      </c>
      <c r="G238" s="1" t="s">
        <v>32</v>
      </c>
      <c r="H238" s="1" t="s">
        <v>17</v>
      </c>
      <c r="I238" s="3"/>
      <c r="J238" s="2"/>
    </row>
    <row r="239" spans="1:10">
      <c r="A239" s="1" t="s">
        <v>843</v>
      </c>
      <c r="B239" s="1" t="s">
        <v>844</v>
      </c>
      <c r="C239" s="1" t="s">
        <v>845</v>
      </c>
      <c r="D239" s="1" t="s">
        <v>289</v>
      </c>
      <c r="E239" s="1" t="s">
        <v>44</v>
      </c>
      <c r="F239" s="1" t="s">
        <v>45</v>
      </c>
      <c r="G239" s="1" t="s">
        <v>39</v>
      </c>
      <c r="H239" s="1" t="s">
        <v>17</v>
      </c>
      <c r="I239" s="3">
        <v>5</v>
      </c>
      <c r="J239" s="2"/>
    </row>
    <row r="240" spans="1:10">
      <c r="A240" s="1" t="s">
        <v>846</v>
      </c>
      <c r="B240" s="1" t="s">
        <v>847</v>
      </c>
      <c r="C240" s="1" t="s">
        <v>848</v>
      </c>
      <c r="D240" s="1" t="s">
        <v>849</v>
      </c>
      <c r="E240" s="1" t="s">
        <v>44</v>
      </c>
      <c r="F240" s="1" t="s">
        <v>45</v>
      </c>
      <c r="G240" s="1" t="s">
        <v>39</v>
      </c>
      <c r="H240" s="1" t="s">
        <v>17</v>
      </c>
      <c r="I240" s="3">
        <v>8</v>
      </c>
      <c r="J240" s="2"/>
    </row>
    <row r="241" spans="1:10">
      <c r="A241" s="1" t="s">
        <v>850</v>
      </c>
      <c r="B241" s="1" t="s">
        <v>851</v>
      </c>
      <c r="C241" s="1" t="s">
        <v>852</v>
      </c>
      <c r="D241" s="1" t="s">
        <v>853</v>
      </c>
      <c r="E241" s="1" t="s">
        <v>44</v>
      </c>
      <c r="F241" s="1" t="s">
        <v>45</v>
      </c>
      <c r="G241" s="1" t="s">
        <v>32</v>
      </c>
      <c r="H241" s="1" t="s">
        <v>17</v>
      </c>
      <c r="I241" s="3">
        <f>10</f>
        <v>10</v>
      </c>
      <c r="J241" s="2" t="s">
        <v>971</v>
      </c>
    </row>
    <row r="242" spans="1:10">
      <c r="A242" s="1" t="s">
        <v>854</v>
      </c>
      <c r="B242" s="1" t="s">
        <v>855</v>
      </c>
      <c r="C242" s="1" t="s">
        <v>856</v>
      </c>
      <c r="D242" s="1" t="s">
        <v>295</v>
      </c>
      <c r="E242" s="1" t="s">
        <v>44</v>
      </c>
      <c r="F242" s="1" t="s">
        <v>45</v>
      </c>
      <c r="G242" s="1" t="s">
        <v>39</v>
      </c>
      <c r="H242" s="1" t="s">
        <v>17</v>
      </c>
      <c r="I242" s="3">
        <v>8</v>
      </c>
      <c r="J242" s="2"/>
    </row>
    <row r="243" spans="1:10">
      <c r="A243" s="1" t="s">
        <v>857</v>
      </c>
      <c r="B243" s="1" t="s">
        <v>858</v>
      </c>
      <c r="C243" s="1" t="s">
        <v>859</v>
      </c>
      <c r="D243" s="1" t="s">
        <v>860</v>
      </c>
      <c r="E243" s="1" t="s">
        <v>44</v>
      </c>
      <c r="F243" s="1" t="s">
        <v>45</v>
      </c>
      <c r="G243" s="1" t="s">
        <v>39</v>
      </c>
      <c r="H243" s="1" t="s">
        <v>17</v>
      </c>
      <c r="I243" s="3"/>
      <c r="J243" s="2"/>
    </row>
    <row r="244" spans="1:10">
      <c r="A244" s="1" t="s">
        <v>861</v>
      </c>
      <c r="B244" s="1" t="s">
        <v>862</v>
      </c>
      <c r="C244" s="1" t="s">
        <v>863</v>
      </c>
      <c r="D244" s="1" t="s">
        <v>63</v>
      </c>
      <c r="E244" s="1" t="s">
        <v>14</v>
      </c>
      <c r="F244" s="1" t="s">
        <v>15</v>
      </c>
      <c r="G244" s="1" t="s">
        <v>16</v>
      </c>
      <c r="H244" s="1" t="s">
        <v>17</v>
      </c>
      <c r="I244" s="3"/>
      <c r="J244" s="2"/>
    </row>
    <row r="245" spans="1:10">
      <c r="A245" s="1" t="s">
        <v>864</v>
      </c>
      <c r="B245" s="1" t="s">
        <v>865</v>
      </c>
      <c r="C245" s="1" t="s">
        <v>866</v>
      </c>
      <c r="D245" s="1" t="s">
        <v>164</v>
      </c>
      <c r="E245" s="1" t="s">
        <v>44</v>
      </c>
      <c r="F245" s="1" t="s">
        <v>45</v>
      </c>
      <c r="G245" s="1" t="s">
        <v>16</v>
      </c>
      <c r="H245" s="1" t="s">
        <v>17</v>
      </c>
      <c r="I245" s="3">
        <f>1.8+3+0.5</f>
        <v>5.3</v>
      </c>
      <c r="J245" s="2"/>
    </row>
    <row r="246" spans="1:10">
      <c r="A246" s="1" t="s">
        <v>867</v>
      </c>
      <c r="B246" s="1" t="s">
        <v>868</v>
      </c>
      <c r="C246" s="1" t="s">
        <v>869</v>
      </c>
      <c r="D246" s="1" t="s">
        <v>105</v>
      </c>
      <c r="E246" s="1" t="s">
        <v>72</v>
      </c>
      <c r="F246" s="1" t="s">
        <v>73</v>
      </c>
      <c r="G246" s="1" t="s">
        <v>16</v>
      </c>
      <c r="H246" s="1" t="s">
        <v>17</v>
      </c>
      <c r="I246" s="3"/>
      <c r="J246" s="2"/>
    </row>
    <row r="247" spans="1:10">
      <c r="A247" s="1" t="s">
        <v>870</v>
      </c>
      <c r="B247" s="1" t="s">
        <v>871</v>
      </c>
      <c r="C247" s="1" t="s">
        <v>872</v>
      </c>
      <c r="D247" s="1" t="s">
        <v>63</v>
      </c>
      <c r="E247" s="1" t="s">
        <v>44</v>
      </c>
      <c r="F247" s="1" t="s">
        <v>45</v>
      </c>
      <c r="G247" s="1" t="s">
        <v>16</v>
      </c>
      <c r="H247" s="1" t="s">
        <v>17</v>
      </c>
      <c r="I247" s="3">
        <v>7.5</v>
      </c>
      <c r="J247" s="2"/>
    </row>
    <row r="248" spans="1:10">
      <c r="A248" s="1" t="s">
        <v>873</v>
      </c>
      <c r="B248" s="1" t="s">
        <v>874</v>
      </c>
      <c r="C248" s="1" t="s">
        <v>875</v>
      </c>
      <c r="D248" s="1" t="s">
        <v>876</v>
      </c>
      <c r="E248" s="1" t="s">
        <v>44</v>
      </c>
      <c r="F248" s="1" t="s">
        <v>45</v>
      </c>
      <c r="G248" s="1" t="s">
        <v>39</v>
      </c>
      <c r="H248" s="1" t="s">
        <v>17</v>
      </c>
      <c r="I248" s="3">
        <v>2</v>
      </c>
      <c r="J248" s="2"/>
    </row>
    <row r="249" spans="1:10">
      <c r="A249" s="1" t="s">
        <v>877</v>
      </c>
      <c r="B249" s="1" t="s">
        <v>878</v>
      </c>
      <c r="C249" s="1" t="s">
        <v>879</v>
      </c>
      <c r="D249" s="1" t="s">
        <v>880</v>
      </c>
      <c r="E249" s="1" t="s">
        <v>37</v>
      </c>
      <c r="F249" s="1" t="s">
        <v>38</v>
      </c>
      <c r="G249" s="1" t="s">
        <v>39</v>
      </c>
      <c r="H249" s="1" t="s">
        <v>17</v>
      </c>
      <c r="I249" s="3"/>
      <c r="J249" s="2"/>
    </row>
    <row r="250" spans="1:10">
      <c r="A250" s="1" t="s">
        <v>881</v>
      </c>
      <c r="B250" s="1" t="s">
        <v>882</v>
      </c>
      <c r="C250" s="1" t="s">
        <v>883</v>
      </c>
      <c r="D250" s="1" t="s">
        <v>884</v>
      </c>
      <c r="E250" s="1" t="s">
        <v>44</v>
      </c>
      <c r="F250" s="1" t="s">
        <v>45</v>
      </c>
      <c r="G250" s="1" t="s">
        <v>16</v>
      </c>
      <c r="H250" s="1" t="s">
        <v>17</v>
      </c>
      <c r="I250" s="3">
        <v>5</v>
      </c>
      <c r="J250" s="2">
        <v>4.5</v>
      </c>
    </row>
    <row r="251" spans="1:10">
      <c r="A251" s="1" t="s">
        <v>885</v>
      </c>
      <c r="B251" s="1" t="s">
        <v>886</v>
      </c>
      <c r="C251" s="1" t="s">
        <v>887</v>
      </c>
      <c r="D251" s="1" t="s">
        <v>71</v>
      </c>
      <c r="E251" s="1" t="s">
        <v>37</v>
      </c>
      <c r="F251" s="1" t="s">
        <v>38</v>
      </c>
      <c r="G251" s="1" t="s">
        <v>39</v>
      </c>
      <c r="H251" s="1" t="s">
        <v>17</v>
      </c>
      <c r="I251" s="3"/>
      <c r="J251" s="2"/>
    </row>
    <row r="252" spans="1:10">
      <c r="A252" s="1" t="s">
        <v>888</v>
      </c>
      <c r="B252" s="1" t="s">
        <v>889</v>
      </c>
      <c r="C252" s="1" t="s">
        <v>890</v>
      </c>
      <c r="D252" s="1" t="s">
        <v>43</v>
      </c>
      <c r="E252" s="1" t="s">
        <v>14</v>
      </c>
      <c r="F252" s="1" t="s">
        <v>15</v>
      </c>
      <c r="G252" s="1" t="s">
        <v>32</v>
      </c>
      <c r="H252" s="1" t="s">
        <v>17</v>
      </c>
      <c r="I252" s="3">
        <f>1.5+7.5</f>
        <v>9</v>
      </c>
      <c r="J252" s="2"/>
    </row>
    <row r="253" spans="1:10">
      <c r="A253" s="1" t="s">
        <v>891</v>
      </c>
      <c r="B253" s="1" t="s">
        <v>892</v>
      </c>
      <c r="C253" s="1" t="s">
        <v>893</v>
      </c>
      <c r="D253" s="1" t="s">
        <v>98</v>
      </c>
      <c r="E253" s="1" t="s">
        <v>44</v>
      </c>
      <c r="F253" s="1" t="s">
        <v>45</v>
      </c>
      <c r="G253" s="1" t="s">
        <v>39</v>
      </c>
      <c r="H253" s="1" t="s">
        <v>17</v>
      </c>
      <c r="I253" s="3">
        <v>10</v>
      </c>
      <c r="J253" s="2"/>
    </row>
    <row r="254" spans="1:10">
      <c r="A254" s="1" t="s">
        <v>894</v>
      </c>
      <c r="B254" s="1" t="s">
        <v>895</v>
      </c>
      <c r="C254" s="1" t="s">
        <v>896</v>
      </c>
      <c r="D254" s="1" t="s">
        <v>897</v>
      </c>
      <c r="E254" s="1" t="s">
        <v>22</v>
      </c>
      <c r="F254" s="1" t="s">
        <v>23</v>
      </c>
      <c r="G254" s="1" t="s">
        <v>32</v>
      </c>
      <c r="H254" s="1" t="s">
        <v>17</v>
      </c>
      <c r="I254" s="3">
        <v>6.5</v>
      </c>
      <c r="J254" s="2"/>
    </row>
    <row r="255" spans="1:10">
      <c r="A255" s="1" t="s">
        <v>898</v>
      </c>
      <c r="B255" s="1" t="s">
        <v>899</v>
      </c>
      <c r="C255" s="1" t="s">
        <v>900</v>
      </c>
      <c r="D255" s="1" t="s">
        <v>282</v>
      </c>
      <c r="E255" s="1" t="s">
        <v>44</v>
      </c>
      <c r="F255" s="1" t="s">
        <v>45</v>
      </c>
      <c r="G255" s="1" t="s">
        <v>16</v>
      </c>
      <c r="H255" s="1" t="s">
        <v>17</v>
      </c>
      <c r="I255" s="3">
        <v>10</v>
      </c>
      <c r="J255" s="2" t="s">
        <v>970</v>
      </c>
    </row>
    <row r="256" spans="1:10">
      <c r="A256" s="1" t="s">
        <v>901</v>
      </c>
      <c r="B256" s="1" t="s">
        <v>902</v>
      </c>
      <c r="C256" s="1" t="s">
        <v>903</v>
      </c>
      <c r="D256" s="1" t="s">
        <v>904</v>
      </c>
      <c r="E256" s="1" t="s">
        <v>22</v>
      </c>
      <c r="F256" s="1" t="s">
        <v>23</v>
      </c>
      <c r="G256" s="1" t="s">
        <v>32</v>
      </c>
      <c r="H256" s="1" t="s">
        <v>17</v>
      </c>
      <c r="I256" s="3"/>
      <c r="J256" s="2"/>
    </row>
    <row r="257" spans="1:10">
      <c r="A257" s="1" t="s">
        <v>905</v>
      </c>
      <c r="B257" s="1" t="s">
        <v>906</v>
      </c>
      <c r="C257" s="1" t="s">
        <v>907</v>
      </c>
      <c r="D257" s="1" t="s">
        <v>13</v>
      </c>
      <c r="E257" s="1" t="s">
        <v>44</v>
      </c>
      <c r="F257" s="1" t="s">
        <v>45</v>
      </c>
      <c r="G257" s="1" t="s">
        <v>39</v>
      </c>
      <c r="H257" s="1" t="s">
        <v>17</v>
      </c>
      <c r="I257" s="3">
        <v>1</v>
      </c>
      <c r="J257" s="2"/>
    </row>
    <row r="258" spans="1:10">
      <c r="A258" s="1" t="s">
        <v>908</v>
      </c>
      <c r="B258" s="1" t="s">
        <v>909</v>
      </c>
      <c r="C258" s="1" t="s">
        <v>910</v>
      </c>
      <c r="D258" s="1" t="s">
        <v>911</v>
      </c>
      <c r="E258" s="1" t="s">
        <v>22</v>
      </c>
      <c r="F258" s="1" t="s">
        <v>23</v>
      </c>
      <c r="G258" s="1" t="s">
        <v>16</v>
      </c>
      <c r="H258" s="1" t="s">
        <v>17</v>
      </c>
      <c r="I258" s="3">
        <v>2.5</v>
      </c>
      <c r="J258" s="2"/>
    </row>
    <row r="259" spans="1:10">
      <c r="A259" s="1" t="s">
        <v>912</v>
      </c>
      <c r="B259" s="1" t="s">
        <v>913</v>
      </c>
      <c r="C259" s="1" t="s">
        <v>914</v>
      </c>
      <c r="D259" s="1" t="s">
        <v>43</v>
      </c>
      <c r="E259" s="1" t="s">
        <v>72</v>
      </c>
      <c r="F259" s="1" t="s">
        <v>73</v>
      </c>
      <c r="G259" s="1" t="s">
        <v>32</v>
      </c>
      <c r="H259" s="1" t="s">
        <v>17</v>
      </c>
      <c r="I259" s="3"/>
      <c r="J259" s="2"/>
    </row>
    <row r="260" spans="1:10">
      <c r="A260" s="1" t="s">
        <v>915</v>
      </c>
      <c r="B260" s="1" t="s">
        <v>916</v>
      </c>
      <c r="C260" s="1" t="s">
        <v>917</v>
      </c>
      <c r="D260" s="1" t="s">
        <v>13</v>
      </c>
      <c r="E260" s="1" t="s">
        <v>44</v>
      </c>
      <c r="F260" s="1" t="s">
        <v>45</v>
      </c>
      <c r="G260" s="1" t="s">
        <v>16</v>
      </c>
      <c r="H260" s="1" t="s">
        <v>17</v>
      </c>
      <c r="I260" s="3">
        <v>2</v>
      </c>
      <c r="J260" s="2"/>
    </row>
    <row r="261" spans="1:10">
      <c r="A261" s="1" t="s">
        <v>918</v>
      </c>
      <c r="B261" s="1" t="s">
        <v>919</v>
      </c>
      <c r="C261" s="1" t="s">
        <v>920</v>
      </c>
      <c r="D261" s="1" t="s">
        <v>43</v>
      </c>
      <c r="E261" s="1" t="s">
        <v>22</v>
      </c>
      <c r="F261" s="1" t="s">
        <v>23</v>
      </c>
      <c r="G261" s="1" t="s">
        <v>39</v>
      </c>
      <c r="H261" s="1" t="s">
        <v>17</v>
      </c>
      <c r="I261" s="3"/>
      <c r="J261" s="2"/>
    </row>
    <row r="262" spans="1:10">
      <c r="A262" s="1" t="s">
        <v>921</v>
      </c>
      <c r="B262" s="1" t="s">
        <v>922</v>
      </c>
      <c r="C262" s="1" t="s">
        <v>923</v>
      </c>
      <c r="D262" s="1" t="s">
        <v>43</v>
      </c>
      <c r="E262" s="1" t="s">
        <v>44</v>
      </c>
      <c r="F262" s="1" t="s">
        <v>45</v>
      </c>
      <c r="G262" s="1" t="s">
        <v>16</v>
      </c>
      <c r="H262" s="1" t="s">
        <v>17</v>
      </c>
      <c r="I262" s="3">
        <f>1.8+3</f>
        <v>4.8</v>
      </c>
      <c r="J262" s="2"/>
    </row>
    <row r="263" spans="1:10">
      <c r="A263" s="1" t="s">
        <v>924</v>
      </c>
      <c r="B263" s="1" t="s">
        <v>925</v>
      </c>
      <c r="C263" s="1" t="s">
        <v>926</v>
      </c>
      <c r="D263" s="1" t="s">
        <v>21</v>
      </c>
      <c r="E263" s="1" t="s">
        <v>44</v>
      </c>
      <c r="F263" s="1" t="s">
        <v>45</v>
      </c>
      <c r="G263" s="1" t="s">
        <v>16</v>
      </c>
      <c r="H263" s="1" t="s">
        <v>17</v>
      </c>
      <c r="I263" s="3">
        <v>7.5</v>
      </c>
      <c r="J263" s="2"/>
    </row>
    <row r="264" spans="1:10">
      <c r="A264" s="1" t="s">
        <v>927</v>
      </c>
      <c r="B264" s="1" t="s">
        <v>928</v>
      </c>
      <c r="C264" s="1" t="s">
        <v>929</v>
      </c>
      <c r="D264" s="1" t="s">
        <v>930</v>
      </c>
      <c r="E264" s="1" t="s">
        <v>37</v>
      </c>
      <c r="F264" s="1" t="s">
        <v>38</v>
      </c>
      <c r="G264" s="1" t="s">
        <v>39</v>
      </c>
      <c r="H264" s="1" t="s">
        <v>17</v>
      </c>
      <c r="I264" s="3">
        <v>3</v>
      </c>
      <c r="J264" s="2"/>
    </row>
    <row r="265" spans="1:10">
      <c r="A265" s="1" t="s">
        <v>931</v>
      </c>
      <c r="B265" s="1" t="s">
        <v>932</v>
      </c>
      <c r="C265" s="1" t="s">
        <v>933</v>
      </c>
      <c r="D265" s="1" t="s">
        <v>43</v>
      </c>
      <c r="E265" s="1" t="s">
        <v>44</v>
      </c>
      <c r="F265" s="1" t="s">
        <v>45</v>
      </c>
      <c r="G265" s="1" t="s">
        <v>39</v>
      </c>
      <c r="H265" s="1" t="s">
        <v>17</v>
      </c>
      <c r="I265" s="3">
        <v>5</v>
      </c>
      <c r="J265" s="2"/>
    </row>
    <row r="266" spans="1:10">
      <c r="A266" s="1" t="s">
        <v>934</v>
      </c>
      <c r="B266" s="1" t="s">
        <v>935</v>
      </c>
      <c r="C266" s="1" t="s">
        <v>936</v>
      </c>
      <c r="D266" s="1" t="s">
        <v>164</v>
      </c>
      <c r="E266" s="1" t="s">
        <v>22</v>
      </c>
      <c r="F266" s="1" t="s">
        <v>23</v>
      </c>
      <c r="G266" s="1" t="s">
        <v>39</v>
      </c>
      <c r="H266" s="1" t="s">
        <v>17</v>
      </c>
      <c r="I266" s="3">
        <v>7</v>
      </c>
      <c r="J266" s="2"/>
    </row>
    <row r="267" spans="1:10">
      <c r="A267" s="1" t="s">
        <v>937</v>
      </c>
      <c r="B267" s="1" t="s">
        <v>938</v>
      </c>
      <c r="C267" s="1" t="s">
        <v>939</v>
      </c>
      <c r="D267" s="1" t="s">
        <v>67</v>
      </c>
      <c r="E267" s="1" t="s">
        <v>44</v>
      </c>
      <c r="F267" s="1" t="s">
        <v>45</v>
      </c>
      <c r="G267" s="1" t="s">
        <v>16</v>
      </c>
      <c r="H267" s="1" t="s">
        <v>17</v>
      </c>
      <c r="I267" s="3"/>
      <c r="J267" s="2"/>
    </row>
    <row r="268" spans="1:10">
      <c r="A268" s="1" t="s">
        <v>940</v>
      </c>
      <c r="B268" s="1" t="s">
        <v>941</v>
      </c>
      <c r="C268" s="1" t="s">
        <v>942</v>
      </c>
      <c r="D268" s="1" t="s">
        <v>268</v>
      </c>
      <c r="E268" s="1" t="s">
        <v>132</v>
      </c>
      <c r="F268" s="1" t="s">
        <v>133</v>
      </c>
      <c r="G268" s="1" t="s">
        <v>39</v>
      </c>
      <c r="H268" s="1" t="s">
        <v>17</v>
      </c>
      <c r="I268" s="3">
        <v>10</v>
      </c>
      <c r="J268" s="2"/>
    </row>
    <row r="269" spans="1:10">
      <c r="A269" s="1" t="s">
        <v>943</v>
      </c>
      <c r="B269" s="1" t="s">
        <v>944</v>
      </c>
      <c r="C269" s="1" t="s">
        <v>945</v>
      </c>
      <c r="D269" s="1" t="s">
        <v>946</v>
      </c>
      <c r="E269" s="1" t="s">
        <v>44</v>
      </c>
      <c r="F269" s="1" t="s">
        <v>45</v>
      </c>
      <c r="G269" s="1" t="s">
        <v>16</v>
      </c>
      <c r="H269" s="1" t="s">
        <v>17</v>
      </c>
      <c r="I269" s="3">
        <v>9</v>
      </c>
      <c r="J269" s="2"/>
    </row>
  </sheetData>
  <sheetProtection password="EBF8" sheet="1" formatColumns="0"/>
  <dataValidations count="1">
    <dataValidation type="decimal" showInputMessage="1" showErrorMessage="1" errorTitle="Ακατάλληλος Βαθμός" error="Ο Βαθμός πρέπει να είναι μεταξύ 0 και 10" prompt="Εισάγετε εδώ βαθμό μεταξύ 0 και 10, ή αφήστε το κενό σε περίπτωση μη συμμετοχής" sqref="I2:I269">
      <formula1>0</formula1>
      <formula2>10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/>
  </sheetViews>
  <sheetFormatPr defaultRowHeight="15"/>
  <cols>
    <col min="1" max="1" width="25" style="5" customWidth="1"/>
    <col min="2" max="2" width="50" style="1" customWidth="1"/>
  </cols>
  <sheetData>
    <row r="1" spans="1:2">
      <c r="A1" s="5" t="s">
        <v>947</v>
      </c>
      <c r="B1" s="5" t="s">
        <v>948</v>
      </c>
    </row>
    <row r="2" spans="1:2">
      <c r="A2" s="5" t="s">
        <v>949</v>
      </c>
      <c r="B2" s="1" t="s">
        <v>950</v>
      </c>
    </row>
    <row r="3" spans="1:2">
      <c r="A3" s="5" t="s">
        <v>6</v>
      </c>
    </row>
    <row r="4" spans="1:2">
      <c r="A4" s="5" t="s">
        <v>951</v>
      </c>
      <c r="B4" s="1" t="s">
        <v>952</v>
      </c>
    </row>
    <row r="5" spans="1:2">
      <c r="A5" s="5" t="s">
        <v>953</v>
      </c>
      <c r="B5" s="1" t="s">
        <v>954</v>
      </c>
    </row>
    <row r="6" spans="1:2">
      <c r="A6" s="5" t="s">
        <v>955</v>
      </c>
      <c r="B6" s="1" t="s">
        <v>956</v>
      </c>
    </row>
  </sheetData>
  <sheetProtection password="EBF8" sheet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9"/>
  <sheetViews>
    <sheetView workbookViewId="0"/>
  </sheetViews>
  <sheetFormatPr defaultRowHeight="15"/>
  <sheetData>
    <row r="1" spans="1:2">
      <c r="A1" s="1" t="s">
        <v>957</v>
      </c>
      <c r="B1" s="1" t="s">
        <v>958</v>
      </c>
    </row>
    <row r="2" spans="1:2">
      <c r="A2" s="1" t="s">
        <v>959</v>
      </c>
      <c r="B2" s="1">
        <v>3</v>
      </c>
    </row>
    <row r="3" spans="1:2">
      <c r="A3" s="1" t="s">
        <v>960</v>
      </c>
      <c r="B3" s="1" t="s">
        <v>961</v>
      </c>
    </row>
    <row r="4" spans="1:2">
      <c r="A4" s="1" t="s">
        <v>962</v>
      </c>
      <c r="B4" s="1" t="s">
        <v>963</v>
      </c>
    </row>
    <row r="5" spans="1:2">
      <c r="A5" s="1" t="s">
        <v>964</v>
      </c>
      <c r="B5" s="1" t="s">
        <v>17</v>
      </c>
    </row>
    <row r="6" spans="1:2">
      <c r="A6" s="1" t="s">
        <v>965</v>
      </c>
      <c r="B6" s="1" t="s">
        <v>966</v>
      </c>
    </row>
    <row r="7" spans="1:2">
      <c r="A7" s="1" t="s">
        <v>967</v>
      </c>
      <c r="B7" s="1">
        <v>0</v>
      </c>
    </row>
    <row r="8" spans="1:2">
      <c r="A8" s="1" t="s">
        <v>968</v>
      </c>
      <c r="B8" s="1">
        <v>2</v>
      </c>
    </row>
    <row r="9" spans="1:2">
      <c r="A9" s="1" t="s">
        <v>969</v>
      </c>
      <c r="B9" s="1">
        <v>41793.534279942098</v>
      </c>
    </row>
  </sheetData>
  <sheetProtection password="EBF8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ΥΚ6017</vt:lpstr>
      <vt:lpstr>Ιδιότητες</vt:lpstr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2014-07-04T06:24:44Z</dcterms:modified>
</cp:coreProperties>
</file>