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C7E70803-626D-44CE-9E2E-7690B36FC5D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ταξινομηση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3" i="3" l="1"/>
  <c r="K9" i="3"/>
  <c r="K28" i="3"/>
  <c r="K27" i="3"/>
  <c r="K10" i="3"/>
  <c r="K22" i="3"/>
  <c r="K7" i="3"/>
  <c r="K3" i="3"/>
  <c r="K5" i="3"/>
  <c r="K4" i="3"/>
  <c r="K6" i="3"/>
  <c r="K8" i="3"/>
  <c r="K2" i="3"/>
  <c r="K15" i="3"/>
  <c r="K19" i="3"/>
  <c r="K25" i="3"/>
  <c r="K23" i="3"/>
  <c r="K12" i="3"/>
  <c r="K21" i="3"/>
  <c r="K14" i="3"/>
  <c r="K18" i="3"/>
  <c r="K20" i="3"/>
  <c r="K29" i="3"/>
  <c r="K26" i="3"/>
  <c r="K16" i="3"/>
  <c r="K17" i="3"/>
  <c r="K11" i="3"/>
  <c r="K24" i="3"/>
  <c r="J13" i="3"/>
  <c r="L13" i="3" s="1"/>
  <c r="J9" i="3"/>
  <c r="L9" i="3" s="1"/>
  <c r="J28" i="3"/>
  <c r="L28" i="3" s="1"/>
  <c r="J27" i="3"/>
  <c r="L27" i="3" s="1"/>
  <c r="J10" i="3"/>
  <c r="L10" i="3" s="1"/>
  <c r="J22" i="3"/>
  <c r="L22" i="3" s="1"/>
  <c r="J7" i="3"/>
  <c r="L7" i="3" s="1"/>
  <c r="J3" i="3"/>
  <c r="L3" i="3" s="1"/>
  <c r="J5" i="3"/>
  <c r="L5" i="3" s="1"/>
  <c r="J4" i="3"/>
  <c r="L4" i="3" s="1"/>
  <c r="J6" i="3"/>
  <c r="L6" i="3" s="1"/>
  <c r="J8" i="3"/>
  <c r="L8" i="3" s="1"/>
  <c r="J2" i="3"/>
  <c r="L2" i="3" s="1"/>
  <c r="J15" i="3"/>
  <c r="L15" i="3" s="1"/>
  <c r="J19" i="3"/>
  <c r="L19" i="3" s="1"/>
  <c r="J25" i="3"/>
  <c r="L25" i="3" s="1"/>
  <c r="J23" i="3"/>
  <c r="L23" i="3" s="1"/>
  <c r="J12" i="3"/>
  <c r="L12" i="3" s="1"/>
  <c r="J21" i="3"/>
  <c r="L21" i="3" s="1"/>
  <c r="J14" i="3"/>
  <c r="L14" i="3" s="1"/>
  <c r="J18" i="3"/>
  <c r="L18" i="3" s="1"/>
  <c r="J20" i="3"/>
  <c r="L20" i="3" s="1"/>
  <c r="J29" i="3"/>
  <c r="L29" i="3" s="1"/>
  <c r="J26" i="3"/>
  <c r="L26" i="3" s="1"/>
  <c r="J16" i="3"/>
  <c r="L16" i="3" s="1"/>
  <c r="J17" i="3"/>
  <c r="L17" i="3" s="1"/>
  <c r="J11" i="3"/>
  <c r="L11" i="3" s="1"/>
  <c r="J24" i="3"/>
  <c r="L24" i="3" s="1"/>
</calcChain>
</file>

<file path=xl/sharedStrings.xml><?xml version="1.0" encoding="utf-8"?>
<sst xmlns="http://schemas.openxmlformats.org/spreadsheetml/2006/main" count="106" uniqueCount="86">
  <si>
    <t>ΥΝ6095</t>
  </si>
  <si>
    <t>Καραπετιάν ΄Ονικ</t>
  </si>
  <si>
    <t>ΥΝ6302</t>
  </si>
  <si>
    <t>Γκουτζαμάνη Θεοδώρα</t>
  </si>
  <si>
    <t>ΥΝ6356</t>
  </si>
  <si>
    <t>Ζάχου Μαριάνθη</t>
  </si>
  <si>
    <t>ΥΝ6389</t>
  </si>
  <si>
    <t>Μεταξάκη Μαρία</t>
  </si>
  <si>
    <t>ΥΝ6502</t>
  </si>
  <si>
    <t>Ρώσσιου Ευφροσύνη</t>
  </si>
  <si>
    <t>ΥΝ6614</t>
  </si>
  <si>
    <t>Κούρτι Κριστιάνα</t>
  </si>
  <si>
    <t>ΥΝ6636</t>
  </si>
  <si>
    <t>Κριτσωτάκη Μαρία-Άννα</t>
  </si>
  <si>
    <t>ΥΝ6689</t>
  </si>
  <si>
    <t>Παπανίκου Ιωάννα</t>
  </si>
  <si>
    <t>ΥΝ6716</t>
  </si>
  <si>
    <t>Αλίου Τζεσέϊλα</t>
  </si>
  <si>
    <t>ΥΝ6739</t>
  </si>
  <si>
    <t>Κλεάνθους Ελένη</t>
  </si>
  <si>
    <t>ΥΝ6764</t>
  </si>
  <si>
    <t>ΟΜΠΑΣΟΥΓΙ ΟΣΑΣΕΡΕ-ΜΠΛΕΣΣΙΝΓΚ</t>
  </si>
  <si>
    <t>ΥΝ6769</t>
  </si>
  <si>
    <t>ΘΕΟΔΟΣΑΚΗΣ ΙΩΑΝΝΗΣ</t>
  </si>
  <si>
    <t>ΥΝ6789</t>
  </si>
  <si>
    <t>Τσέλα Κετρίνα</t>
  </si>
  <si>
    <t>ΥΝ6798</t>
  </si>
  <si>
    <t>ΣΤΡΑΤΑΚΗ ΕΛΕΝΗ</t>
  </si>
  <si>
    <t>ΥΝ6804</t>
  </si>
  <si>
    <t>ΚΑΣΣΗ ΓΕΩΡΓΙΑ</t>
  </si>
  <si>
    <t>ΥΝ6817</t>
  </si>
  <si>
    <t>ΒΡΕΤΟΥ ΜΑΡΙΑΝΘΗ</t>
  </si>
  <si>
    <t>ΥΝ6821</t>
  </si>
  <si>
    <t>ΚΑΡΑΝΙΚΟΛΑ ΑΛΙΚΗ</t>
  </si>
  <si>
    <t>ΥΝ6822</t>
  </si>
  <si>
    <t>ΕΙΚΟΣΙΠΕΝΤΑΚΗ ΜΑΡΙΑ</t>
  </si>
  <si>
    <t>ΥΝ6824</t>
  </si>
  <si>
    <t>ΣΙΓΑΝΟΥ ΔΕΣΠΟΙΝΑ</t>
  </si>
  <si>
    <t>ΥΝ6825</t>
  </si>
  <si>
    <t>ΜΕΛΛΗ ΔΙΟΝΥΣΙΑ</t>
  </si>
  <si>
    <t>ΥΝ6830</t>
  </si>
  <si>
    <t>ΨΑΡΑΚΗ ΧΡΥΣΟΥΛΑ</t>
  </si>
  <si>
    <t>ΥΝ6834</t>
  </si>
  <si>
    <t>ΣΙΔΗΡΟΠΟΥΛΟΥ ΕΛΕΝΗ</t>
  </si>
  <si>
    <t>ΥΝ6835</t>
  </si>
  <si>
    <t>ΤΑΓΓΕΡΙΔΟΥ ΑΓΓΕΛΙΚΗ</t>
  </si>
  <si>
    <t>ΥΝ6848</t>
  </si>
  <si>
    <t>ΠΑΡΑΣΥΡΗΣ ΔΗΜΗΤΡΙΟΣ</t>
  </si>
  <si>
    <t>ΥΝ6877</t>
  </si>
  <si>
    <t>ΚΕΛΕΜΠΕΛΗ ΝΤΟΪΝΑ</t>
  </si>
  <si>
    <t>ΥΝ6888</t>
  </si>
  <si>
    <t>ΣΦΑΚΙΑΝΑΚΗ ΕΛΙΝΑ</t>
  </si>
  <si>
    <t>ΥΝ6905</t>
  </si>
  <si>
    <t>Άμουντσον Σοφία-Θάνα</t>
  </si>
  <si>
    <t>ΥΝ6910</t>
  </si>
  <si>
    <t>Μαρινάκη Χαριτίνη</t>
  </si>
  <si>
    <t>Πιθανός Βαθμός Πτυχίου</t>
  </si>
  <si>
    <t>Α.Μ.</t>
  </si>
  <si>
    <t>Ονοματεπώνυμο</t>
  </si>
  <si>
    <t>Β.xΔ.Μ.</t>
  </si>
  <si>
    <t>Δ.Μ.</t>
  </si>
  <si>
    <t>Α/Α Εξαμήνου</t>
  </si>
  <si>
    <t>xania</t>
  </si>
  <si>
    <t>ΙΕΡΑΠΕΤΡΑ</t>
  </si>
  <si>
    <t>ΠΑΓΝΗ</t>
  </si>
  <si>
    <t>ΒΓΝΗ</t>
  </si>
  <si>
    <t>ΕΥΑΓΓΕΛΙΣΜΟΣ</t>
  </si>
  <si>
    <t>ΡΕΘΥΜΝΟ</t>
  </si>
  <si>
    <t>ΌΧΙ ΕΠΑΝΑΤΟΠΟΘΕΤΗΣΗ</t>
  </si>
  <si>
    <t>ΌΧΙ ΛΕΥΚΩΣΙΑ</t>
  </si>
  <si>
    <t>ΑΡΤΑ</t>
  </si>
  <si>
    <t>ΒΓΝΗ/ ΕΠΑΝΑΤΟΠΟΘΕΤΗΣΗ</t>
  </si>
  <si>
    <t>ΕΡΑΣΜΟΥΣ</t>
  </si>
  <si>
    <t>(DM/240)*0,6</t>
  </si>
  <si>
    <t>(ΒΑΘ/10)*0,4</t>
  </si>
  <si>
    <t>τελικη καταταξη</t>
  </si>
  <si>
    <t xml:space="preserve">ΘΕΣΕΙΣ </t>
  </si>
  <si>
    <t>ΙΔΙΩΤΙΚΟΣ ΦΟΡΕΑΣ</t>
  </si>
  <si>
    <t>ΔΗΜΟΣΙΟΥ ΦΟΡΕΑ</t>
  </si>
  <si>
    <t>ΔΗΜ ΜΕ ΕΠΙΔΟΤΗΣΗ</t>
  </si>
  <si>
    <t>ΧΑΝΙΑ</t>
  </si>
  <si>
    <t>ΑΛΛΟΥ</t>
  </si>
  <si>
    <t>ΕΩΣ 4</t>
  </si>
  <si>
    <t>ΗΡΑΚΛΕΙΟ</t>
  </si>
  <si>
    <t>ΘΕΣΕΙΣ ΙΔΩΤΙΚΟΥ ΦΟΡΕΑ ΠΟΥ ΞΕΡΟΥΜΕ ΓΙΑ ΚΡΗΤΗ</t>
  </si>
  <si>
    <t>ΣΥΝΟΛΟ=4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</si>
</sst>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/>
    <xf numFmtId="2" fontId="2" fillId="0" borderId="0" xfId="0" applyNumberFormat="1" applyFont="1"/>
    <xf numFmtId="0" fontId="3" fillId="0" borderId="0" xfId="0" applyFont="1"/>
    <xf numFmtId="164" fontId="1" fillId="0" borderId="1" xfId="0" applyNumberFormat="1" applyFont="1" applyBorder="1" applyAlignment="1">
      <alignment horizontal="center" vertical="top" wrapText="1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 wrapText="1"/>
    </xf>
    <xf numFmtId="2" fontId="5" fillId="0" borderId="0" xfId="0" applyNumberFormat="1" applyFont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2" fontId="6" fillId="3" borderId="1" xfId="0" applyNumberFormat="1" applyFont="1" applyFill="1" applyBorder="1" applyAlignment="1">
      <alignment horizontal="center"/>
    </xf>
    <xf numFmtId="0" fontId="0" fillId="4" borderId="0" xfId="0" applyFill="1" applyAlignment="1">
      <alignment horizontal="right"/>
    </xf>
    <xf numFmtId="0" fontId="0" fillId="4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91DF-2BA9-4321-9958-5C297D769048}">
  <dimension ref="A1:P29"/>
  <sheetViews>
    <sheetView tabSelected="1" workbookViewId="0">
      <selection activeCell="P26" sqref="P26"/>
    </sheetView>
  </sheetViews>
  <sheetFormatPr defaultColWidth="23.42578125" defaultRowHeight="15.75" x14ac:dyDescent="0.25"/>
  <cols>
    <col min="1" max="1" width="3" bestFit="1" customWidth="1"/>
    <col min="2" max="2" width="7.42578125" bestFit="1" customWidth="1"/>
    <col min="3" max="3" width="32.5703125" bestFit="1" customWidth="1"/>
    <col min="4" max="4" width="9.140625" customWidth="1"/>
    <col min="5" max="5" width="8" bestFit="1" customWidth="1"/>
    <col min="6" max="6" width="5" bestFit="1" customWidth="1"/>
    <col min="7" max="7" width="7.5703125" style="2" customWidth="1"/>
    <col min="8" max="8" width="16.28515625" customWidth="1"/>
    <col min="9" max="9" width="10.5703125" bestFit="1" customWidth="1"/>
    <col min="10" max="10" width="14.140625" style="7" customWidth="1"/>
    <col min="11" max="11" width="15.140625" style="7" customWidth="1"/>
    <col min="12" max="12" width="11.28515625" style="10" customWidth="1"/>
  </cols>
  <sheetData>
    <row r="1" spans="1:16" ht="31.5" x14ac:dyDescent="0.25">
      <c r="B1" t="s">
        <v>57</v>
      </c>
      <c r="C1" t="s">
        <v>58</v>
      </c>
      <c r="D1" s="5" t="s">
        <v>61</v>
      </c>
      <c r="E1" t="s">
        <v>59</v>
      </c>
      <c r="F1" t="s">
        <v>60</v>
      </c>
      <c r="G1" s="2" t="s">
        <v>56</v>
      </c>
      <c r="J1" s="6" t="s">
        <v>73</v>
      </c>
      <c r="K1" s="6" t="s">
        <v>74</v>
      </c>
      <c r="L1" s="9" t="s">
        <v>75</v>
      </c>
      <c r="N1" t="s">
        <v>76</v>
      </c>
    </row>
    <row r="2" spans="1:16" x14ac:dyDescent="0.25">
      <c r="A2">
        <v>14</v>
      </c>
      <c r="B2" t="s">
        <v>26</v>
      </c>
      <c r="C2" t="s">
        <v>27</v>
      </c>
      <c r="D2">
        <v>8</v>
      </c>
      <c r="E2">
        <v>1773.54</v>
      </c>
      <c r="F2">
        <v>209</v>
      </c>
      <c r="G2" s="2">
        <v>8.4858373205741628</v>
      </c>
      <c r="H2" t="s">
        <v>65</v>
      </c>
      <c r="J2" s="8">
        <f t="shared" ref="J2:J29" si="0">(F2/240)*0.6</f>
        <v>0.52249999999999996</v>
      </c>
      <c r="K2" s="8">
        <f t="shared" ref="K2:K29" si="1">(G2/10)*0.4</f>
        <v>0.33943349282296653</v>
      </c>
      <c r="L2" s="11">
        <f t="shared" ref="L2:L29" si="2">(J2+K2)*100</f>
        <v>86.193349282296651</v>
      </c>
      <c r="N2" s="1" t="s">
        <v>77</v>
      </c>
      <c r="O2" s="1">
        <v>4</v>
      </c>
    </row>
    <row r="3" spans="1:16" x14ac:dyDescent="0.25">
      <c r="A3" s="3">
        <v>9</v>
      </c>
      <c r="B3" s="3" t="s">
        <v>38</v>
      </c>
      <c r="C3" s="3" t="s">
        <v>39</v>
      </c>
      <c r="D3" s="3">
        <v>8</v>
      </c>
      <c r="E3" s="3">
        <v>1612.22</v>
      </c>
      <c r="F3" s="3">
        <v>210</v>
      </c>
      <c r="G3" s="4">
        <v>7.6772380952380956</v>
      </c>
      <c r="H3" s="3"/>
      <c r="I3" s="3" t="s">
        <v>62</v>
      </c>
      <c r="J3" s="8">
        <f t="shared" si="0"/>
        <v>0.52500000000000002</v>
      </c>
      <c r="K3" s="8">
        <f t="shared" si="1"/>
        <v>0.30708952380952387</v>
      </c>
      <c r="L3" s="11">
        <f t="shared" si="2"/>
        <v>83.208952380952383</v>
      </c>
      <c r="N3" s="1" t="s">
        <v>78</v>
      </c>
      <c r="O3" s="1">
        <v>11</v>
      </c>
    </row>
    <row r="4" spans="1:16" x14ac:dyDescent="0.25">
      <c r="A4">
        <v>11</v>
      </c>
      <c r="B4" t="s">
        <v>46</v>
      </c>
      <c r="C4" t="s">
        <v>47</v>
      </c>
      <c r="D4">
        <v>8</v>
      </c>
      <c r="E4">
        <v>1592.92</v>
      </c>
      <c r="F4">
        <v>210</v>
      </c>
      <c r="G4" s="2">
        <v>7.5853333333333337</v>
      </c>
      <c r="H4" t="s">
        <v>64</v>
      </c>
      <c r="J4" s="8">
        <f t="shared" si="0"/>
        <v>0.52500000000000002</v>
      </c>
      <c r="K4" s="8">
        <f t="shared" si="1"/>
        <v>0.30341333333333337</v>
      </c>
      <c r="L4" s="11">
        <f t="shared" si="2"/>
        <v>82.841333333333338</v>
      </c>
      <c r="N4" s="1" t="s">
        <v>79</v>
      </c>
      <c r="O4" s="1">
        <v>1</v>
      </c>
    </row>
    <row r="5" spans="1:16" x14ac:dyDescent="0.25">
      <c r="A5">
        <v>10</v>
      </c>
      <c r="B5" t="s">
        <v>20</v>
      </c>
      <c r="C5" t="s">
        <v>21</v>
      </c>
      <c r="D5">
        <v>8</v>
      </c>
      <c r="E5">
        <v>1584.46</v>
      </c>
      <c r="F5">
        <v>206</v>
      </c>
      <c r="G5" s="2">
        <v>7.6915533980582529</v>
      </c>
      <c r="H5" t="s">
        <v>64</v>
      </c>
      <c r="J5" s="8">
        <f t="shared" si="0"/>
        <v>0.5149999999999999</v>
      </c>
      <c r="K5" s="8">
        <f t="shared" si="1"/>
        <v>0.30766213592233016</v>
      </c>
      <c r="L5" s="11">
        <f t="shared" si="2"/>
        <v>82.266213592233001</v>
      </c>
    </row>
    <row r="6" spans="1:16" x14ac:dyDescent="0.25">
      <c r="A6" s="3">
        <v>12</v>
      </c>
      <c r="B6" s="3" t="s">
        <v>36</v>
      </c>
      <c r="C6" s="3" t="s">
        <v>37</v>
      </c>
      <c r="D6" s="3">
        <v>8</v>
      </c>
      <c r="E6" s="3">
        <v>1497.07</v>
      </c>
      <c r="F6" s="3">
        <v>213</v>
      </c>
      <c r="G6" s="4">
        <v>7.0284976525821596</v>
      </c>
      <c r="H6" s="3" t="s">
        <v>64</v>
      </c>
      <c r="I6" s="3" t="s">
        <v>72</v>
      </c>
      <c r="J6" s="8">
        <f t="shared" si="0"/>
        <v>0.53249999999999997</v>
      </c>
      <c r="K6" s="8">
        <f t="shared" si="1"/>
        <v>0.28113990610328637</v>
      </c>
      <c r="L6" s="13">
        <f t="shared" si="2"/>
        <v>81.363990610328642</v>
      </c>
    </row>
    <row r="7" spans="1:16" x14ac:dyDescent="0.25">
      <c r="A7">
        <v>8</v>
      </c>
      <c r="B7" t="s">
        <v>54</v>
      </c>
      <c r="C7" t="s">
        <v>55</v>
      </c>
      <c r="D7">
        <v>8</v>
      </c>
      <c r="E7">
        <v>1520.59</v>
      </c>
      <c r="F7">
        <v>207</v>
      </c>
      <c r="G7" s="2">
        <v>7.3458454106280193</v>
      </c>
      <c r="H7" t="s">
        <v>67</v>
      </c>
      <c r="J7" s="8">
        <f t="shared" si="0"/>
        <v>0.51749999999999996</v>
      </c>
      <c r="K7" s="8">
        <f t="shared" si="1"/>
        <v>0.2938338164251208</v>
      </c>
      <c r="L7" s="11">
        <f t="shared" si="2"/>
        <v>81.133381642512063</v>
      </c>
    </row>
    <row r="8" spans="1:16" x14ac:dyDescent="0.25">
      <c r="A8">
        <v>13</v>
      </c>
      <c r="B8" t="s">
        <v>42</v>
      </c>
      <c r="C8" t="s">
        <v>43</v>
      </c>
      <c r="D8">
        <v>8</v>
      </c>
      <c r="E8">
        <v>1491.21</v>
      </c>
      <c r="F8">
        <v>210</v>
      </c>
      <c r="G8" s="2">
        <v>7.101</v>
      </c>
      <c r="H8" t="s">
        <v>64</v>
      </c>
      <c r="J8" s="8">
        <f t="shared" si="0"/>
        <v>0.52500000000000002</v>
      </c>
      <c r="K8" s="8">
        <f t="shared" si="1"/>
        <v>0.28404000000000001</v>
      </c>
      <c r="L8" s="11">
        <f t="shared" si="2"/>
        <v>80.903999999999996</v>
      </c>
    </row>
    <row r="9" spans="1:16" x14ac:dyDescent="0.25">
      <c r="A9">
        <v>3</v>
      </c>
      <c r="B9" t="s">
        <v>34</v>
      </c>
      <c r="C9" t="s">
        <v>35</v>
      </c>
      <c r="D9">
        <v>8</v>
      </c>
      <c r="E9">
        <v>1469.89</v>
      </c>
      <c r="F9">
        <v>204</v>
      </c>
      <c r="G9" s="2">
        <v>7.2053431372549026</v>
      </c>
      <c r="H9" t="s">
        <v>63</v>
      </c>
      <c r="J9" s="8">
        <f t="shared" si="0"/>
        <v>0.51</v>
      </c>
      <c r="K9" s="8">
        <f t="shared" si="1"/>
        <v>0.28821372549019614</v>
      </c>
      <c r="L9" s="11">
        <f t="shared" si="2"/>
        <v>79.821372549019614</v>
      </c>
    </row>
    <row r="10" spans="1:16" x14ac:dyDescent="0.25">
      <c r="A10">
        <v>6</v>
      </c>
      <c r="B10" t="s">
        <v>28</v>
      </c>
      <c r="C10" t="s">
        <v>29</v>
      </c>
      <c r="D10">
        <v>8</v>
      </c>
      <c r="E10">
        <v>1432.64</v>
      </c>
      <c r="F10">
        <v>206</v>
      </c>
      <c r="G10" s="2">
        <v>6.9545631067961171</v>
      </c>
      <c r="H10" t="s">
        <v>64</v>
      </c>
      <c r="J10" s="8">
        <f t="shared" si="0"/>
        <v>0.5149999999999999</v>
      </c>
      <c r="K10" s="8">
        <f t="shared" si="1"/>
        <v>0.2781825242718447</v>
      </c>
      <c r="L10" s="11">
        <f t="shared" si="2"/>
        <v>79.318252427184461</v>
      </c>
      <c r="N10" s="12"/>
      <c r="O10" s="12"/>
    </row>
    <row r="11" spans="1:16" x14ac:dyDescent="0.25">
      <c r="A11">
        <v>28</v>
      </c>
      <c r="B11" t="s">
        <v>4</v>
      </c>
      <c r="C11" t="s">
        <v>5</v>
      </c>
      <c r="D11">
        <v>14</v>
      </c>
      <c r="E11">
        <v>1414.89</v>
      </c>
      <c r="F11">
        <v>200</v>
      </c>
      <c r="G11" s="2">
        <v>7.3104090909090917</v>
      </c>
      <c r="H11" t="s">
        <v>65</v>
      </c>
      <c r="J11" s="8">
        <f t="shared" si="0"/>
        <v>0.5</v>
      </c>
      <c r="K11" s="8">
        <f t="shared" si="1"/>
        <v>0.29241636363636364</v>
      </c>
      <c r="L11" s="11">
        <f t="shared" si="2"/>
        <v>79.241636363636374</v>
      </c>
      <c r="N11" s="12"/>
      <c r="O11" s="12"/>
    </row>
    <row r="12" spans="1:16" x14ac:dyDescent="0.25">
      <c r="A12">
        <v>19</v>
      </c>
      <c r="B12" t="s">
        <v>16</v>
      </c>
      <c r="C12" t="s">
        <v>17</v>
      </c>
      <c r="D12">
        <v>10</v>
      </c>
      <c r="E12">
        <v>1401.49</v>
      </c>
      <c r="F12">
        <v>200</v>
      </c>
      <c r="G12" s="2">
        <v>7.1885909090909088</v>
      </c>
      <c r="H12" t="s">
        <v>68</v>
      </c>
      <c r="J12" s="8">
        <f t="shared" si="0"/>
        <v>0.5</v>
      </c>
      <c r="K12" s="8">
        <f t="shared" si="1"/>
        <v>0.28754363636363633</v>
      </c>
      <c r="L12" s="11">
        <f t="shared" si="2"/>
        <v>78.754363636363635</v>
      </c>
      <c r="N12" s="16" t="s">
        <v>84</v>
      </c>
      <c r="O12" s="16"/>
    </row>
    <row r="13" spans="1:16" x14ac:dyDescent="0.25">
      <c r="A13">
        <v>2</v>
      </c>
      <c r="B13" t="s">
        <v>30</v>
      </c>
      <c r="C13" t="s">
        <v>31</v>
      </c>
      <c r="D13">
        <v>8</v>
      </c>
      <c r="E13">
        <v>1374.7</v>
      </c>
      <c r="F13">
        <v>202</v>
      </c>
      <c r="G13" s="2">
        <v>6.8054455445544555</v>
      </c>
      <c r="H13" t="s">
        <v>65</v>
      </c>
      <c r="J13" s="8">
        <f t="shared" si="0"/>
        <v>0.505</v>
      </c>
      <c r="K13" s="8">
        <f t="shared" si="1"/>
        <v>0.27221782178217824</v>
      </c>
      <c r="L13" s="11">
        <f t="shared" si="2"/>
        <v>77.721782178217822</v>
      </c>
      <c r="N13" s="12" t="s">
        <v>83</v>
      </c>
      <c r="O13">
        <v>0</v>
      </c>
    </row>
    <row r="14" spans="1:16" x14ac:dyDescent="0.25">
      <c r="A14">
        <v>21</v>
      </c>
      <c r="B14" t="s">
        <v>18</v>
      </c>
      <c r="C14" t="s">
        <v>19</v>
      </c>
      <c r="D14">
        <v>10</v>
      </c>
      <c r="E14">
        <v>1385.94</v>
      </c>
      <c r="F14">
        <v>197</v>
      </c>
      <c r="G14" s="2">
        <v>7.035228426395939</v>
      </c>
      <c r="H14" t="s">
        <v>69</v>
      </c>
      <c r="J14" s="8">
        <f t="shared" si="0"/>
        <v>0.49249999999999994</v>
      </c>
      <c r="K14" s="8">
        <f t="shared" si="1"/>
        <v>0.28140913705583753</v>
      </c>
      <c r="L14" s="11">
        <f t="shared" si="2"/>
        <v>77.390913705583756</v>
      </c>
      <c r="N14" s="14" t="s">
        <v>80</v>
      </c>
      <c r="O14" s="14">
        <v>4</v>
      </c>
      <c r="P14" s="15" t="s">
        <v>85</v>
      </c>
    </row>
    <row r="15" spans="1:16" x14ac:dyDescent="0.25">
      <c r="A15">
        <v>15</v>
      </c>
      <c r="B15" t="s">
        <v>50</v>
      </c>
      <c r="C15" t="s">
        <v>51</v>
      </c>
      <c r="D15">
        <v>8</v>
      </c>
      <c r="E15">
        <v>1378.8</v>
      </c>
      <c r="F15">
        <v>184</v>
      </c>
      <c r="G15" s="2">
        <v>7.4934782608695647</v>
      </c>
      <c r="H15" t="s">
        <v>64</v>
      </c>
      <c r="J15" s="8">
        <f t="shared" si="0"/>
        <v>0.46</v>
      </c>
      <c r="K15" s="8">
        <f t="shared" si="1"/>
        <v>0.29973913043478262</v>
      </c>
      <c r="L15" s="11">
        <f t="shared" si="2"/>
        <v>75.973913043478262</v>
      </c>
      <c r="N15" s="14" t="s">
        <v>81</v>
      </c>
      <c r="O15" s="14" t="s">
        <v>82</v>
      </c>
      <c r="P15" s="15"/>
    </row>
    <row r="16" spans="1:16" x14ac:dyDescent="0.25">
      <c r="A16">
        <v>26</v>
      </c>
      <c r="B16" t="s">
        <v>6</v>
      </c>
      <c r="C16" t="s">
        <v>7</v>
      </c>
      <c r="D16">
        <v>14</v>
      </c>
      <c r="E16">
        <v>1284.17</v>
      </c>
      <c r="F16">
        <v>188</v>
      </c>
      <c r="G16" s="2">
        <v>6.8306914893617021</v>
      </c>
      <c r="H16" t="s">
        <v>71</v>
      </c>
      <c r="J16" s="8">
        <f t="shared" si="0"/>
        <v>0.47</v>
      </c>
      <c r="K16" s="8">
        <f t="shared" si="1"/>
        <v>0.2732276595744681</v>
      </c>
      <c r="L16" s="11">
        <f t="shared" si="2"/>
        <v>74.322765957446805</v>
      </c>
    </row>
    <row r="17" spans="1:12" x14ac:dyDescent="0.25">
      <c r="A17" s="3">
        <v>27</v>
      </c>
      <c r="B17" s="3" t="s">
        <v>0</v>
      </c>
      <c r="C17" s="3" t="s">
        <v>1</v>
      </c>
      <c r="D17" s="3">
        <v>16</v>
      </c>
      <c r="E17" s="3">
        <v>1216.92</v>
      </c>
      <c r="F17" s="3">
        <v>190</v>
      </c>
      <c r="G17" s="4">
        <v>6.5091428571428578</v>
      </c>
      <c r="H17" s="3" t="s">
        <v>62</v>
      </c>
      <c r="I17" s="3" t="s">
        <v>62</v>
      </c>
      <c r="J17" s="8">
        <f t="shared" si="0"/>
        <v>0.47499999999999998</v>
      </c>
      <c r="K17" s="8">
        <f t="shared" si="1"/>
        <v>0.26036571428571431</v>
      </c>
      <c r="L17" s="13">
        <f t="shared" si="2"/>
        <v>73.536571428571435</v>
      </c>
    </row>
    <row r="18" spans="1:12" x14ac:dyDescent="0.25">
      <c r="A18">
        <v>22</v>
      </c>
      <c r="B18" t="s">
        <v>10</v>
      </c>
      <c r="C18" t="s">
        <v>11</v>
      </c>
      <c r="D18">
        <v>10</v>
      </c>
      <c r="E18">
        <v>1292.74</v>
      </c>
      <c r="F18">
        <v>177</v>
      </c>
      <c r="G18" s="2">
        <v>7.3036158192090399</v>
      </c>
      <c r="H18" t="s">
        <v>63</v>
      </c>
      <c r="J18" s="8">
        <f t="shared" si="0"/>
        <v>0.4425</v>
      </c>
      <c r="K18" s="8">
        <f t="shared" si="1"/>
        <v>0.29214463276836161</v>
      </c>
      <c r="L18" s="11">
        <f t="shared" si="2"/>
        <v>73.464463276836156</v>
      </c>
    </row>
    <row r="19" spans="1:12" x14ac:dyDescent="0.25">
      <c r="A19">
        <v>16</v>
      </c>
      <c r="B19" t="s">
        <v>44</v>
      </c>
      <c r="C19" t="s">
        <v>45</v>
      </c>
      <c r="D19">
        <v>8</v>
      </c>
      <c r="E19">
        <v>1274.42</v>
      </c>
      <c r="F19">
        <v>171</v>
      </c>
      <c r="G19" s="2">
        <v>7.4527485380116962</v>
      </c>
      <c r="H19" t="s">
        <v>64</v>
      </c>
      <c r="J19" s="8">
        <f t="shared" si="0"/>
        <v>0.42749999999999999</v>
      </c>
      <c r="K19" s="8">
        <f t="shared" si="1"/>
        <v>0.29810994152046788</v>
      </c>
      <c r="L19" s="11">
        <f t="shared" si="2"/>
        <v>72.560994152046788</v>
      </c>
    </row>
    <row r="20" spans="1:12" x14ac:dyDescent="0.25">
      <c r="A20">
        <v>23</v>
      </c>
      <c r="B20" t="s">
        <v>12</v>
      </c>
      <c r="C20" t="s">
        <v>13</v>
      </c>
      <c r="D20">
        <v>10</v>
      </c>
      <c r="E20">
        <v>1222.22</v>
      </c>
      <c r="F20">
        <v>181</v>
      </c>
      <c r="G20" s="2">
        <v>6.7525966850828727</v>
      </c>
      <c r="H20" t="s">
        <v>65</v>
      </c>
      <c r="J20" s="8">
        <f t="shared" si="0"/>
        <v>0.45249999999999996</v>
      </c>
      <c r="K20" s="8">
        <f t="shared" si="1"/>
        <v>0.27010386740331488</v>
      </c>
      <c r="L20" s="11">
        <f t="shared" si="2"/>
        <v>72.260386740331484</v>
      </c>
    </row>
    <row r="21" spans="1:12" x14ac:dyDescent="0.25">
      <c r="A21">
        <v>20</v>
      </c>
      <c r="B21" t="s">
        <v>2</v>
      </c>
      <c r="C21" t="s">
        <v>3</v>
      </c>
      <c r="D21">
        <v>10</v>
      </c>
      <c r="E21">
        <v>1237.95</v>
      </c>
      <c r="F21">
        <v>175</v>
      </c>
      <c r="G21" s="2">
        <v>7.0739999999999998</v>
      </c>
      <c r="H21" t="s">
        <v>65</v>
      </c>
      <c r="J21" s="8">
        <f t="shared" si="0"/>
        <v>0.43749999999999994</v>
      </c>
      <c r="K21" s="8">
        <f t="shared" si="1"/>
        <v>0.28296000000000004</v>
      </c>
      <c r="L21" s="11">
        <f t="shared" si="2"/>
        <v>72.045999999999992</v>
      </c>
    </row>
    <row r="22" spans="1:12" x14ac:dyDescent="0.25">
      <c r="A22">
        <v>7</v>
      </c>
      <c r="B22" t="s">
        <v>48</v>
      </c>
      <c r="C22" t="s">
        <v>49</v>
      </c>
      <c r="D22">
        <v>8</v>
      </c>
      <c r="E22">
        <v>1185.01</v>
      </c>
      <c r="F22">
        <v>180</v>
      </c>
      <c r="G22" s="2">
        <v>6.583388888888889</v>
      </c>
      <c r="H22" t="s">
        <v>64</v>
      </c>
      <c r="J22" s="8">
        <f t="shared" si="0"/>
        <v>0.44999999999999996</v>
      </c>
      <c r="K22" s="8">
        <f t="shared" si="1"/>
        <v>0.2633355555555556</v>
      </c>
      <c r="L22" s="11">
        <f t="shared" si="2"/>
        <v>71.333555555555563</v>
      </c>
    </row>
    <row r="23" spans="1:12" x14ac:dyDescent="0.25">
      <c r="A23">
        <v>18</v>
      </c>
      <c r="B23" t="s">
        <v>40</v>
      </c>
      <c r="C23" t="s">
        <v>41</v>
      </c>
      <c r="D23">
        <v>8</v>
      </c>
      <c r="E23">
        <v>1153.51</v>
      </c>
      <c r="F23">
        <v>176</v>
      </c>
      <c r="G23" s="2">
        <v>6.5540340909090906</v>
      </c>
      <c r="H23" t="s">
        <v>64</v>
      </c>
      <c r="J23" s="8">
        <f t="shared" si="0"/>
        <v>0.43999999999999995</v>
      </c>
      <c r="K23" s="8">
        <f t="shared" si="1"/>
        <v>0.26216136363636366</v>
      </c>
      <c r="L23" s="11">
        <f t="shared" si="2"/>
        <v>70.216136363636366</v>
      </c>
    </row>
    <row r="24" spans="1:12" x14ac:dyDescent="0.25">
      <c r="A24">
        <v>1</v>
      </c>
      <c r="B24" t="s">
        <v>52</v>
      </c>
      <c r="C24" t="s">
        <v>53</v>
      </c>
      <c r="D24">
        <v>8</v>
      </c>
      <c r="E24">
        <v>1181.79</v>
      </c>
      <c r="F24">
        <v>165</v>
      </c>
      <c r="G24" s="2">
        <v>7.1623636363636365</v>
      </c>
      <c r="H24" t="s">
        <v>64</v>
      </c>
      <c r="J24" s="8">
        <f t="shared" si="0"/>
        <v>0.41249999999999998</v>
      </c>
      <c r="K24" s="8">
        <f t="shared" si="1"/>
        <v>0.2864945454545455</v>
      </c>
      <c r="L24" s="11">
        <f t="shared" si="2"/>
        <v>69.899454545454546</v>
      </c>
    </row>
    <row r="25" spans="1:12" x14ac:dyDescent="0.25">
      <c r="A25" s="3">
        <v>17</v>
      </c>
      <c r="B25" s="3" t="s">
        <v>24</v>
      </c>
      <c r="C25" s="3" t="s">
        <v>25</v>
      </c>
      <c r="D25" s="3">
        <v>8</v>
      </c>
      <c r="E25" s="3">
        <v>1149.96</v>
      </c>
      <c r="F25" s="3">
        <v>170</v>
      </c>
      <c r="G25" s="4">
        <v>6.7644705882352945</v>
      </c>
      <c r="H25" s="3" t="s">
        <v>64</v>
      </c>
      <c r="I25" s="3" t="s">
        <v>72</v>
      </c>
      <c r="J25" s="8">
        <f t="shared" si="0"/>
        <v>0.42499999999999999</v>
      </c>
      <c r="K25" s="8">
        <f t="shared" si="1"/>
        <v>0.27057882352941176</v>
      </c>
      <c r="L25" s="13">
        <f t="shared" si="2"/>
        <v>69.557882352941178</v>
      </c>
    </row>
    <row r="26" spans="1:12" x14ac:dyDescent="0.25">
      <c r="A26">
        <v>25</v>
      </c>
      <c r="B26" t="s">
        <v>8</v>
      </c>
      <c r="C26" t="s">
        <v>9</v>
      </c>
      <c r="D26">
        <v>12</v>
      </c>
      <c r="E26">
        <v>1120.3699999999999</v>
      </c>
      <c r="F26">
        <v>166</v>
      </c>
      <c r="G26" s="2">
        <v>6.7492168674698787</v>
      </c>
      <c r="H26" t="s">
        <v>70</v>
      </c>
      <c r="J26" s="8">
        <f t="shared" si="0"/>
        <v>0.41499999999999998</v>
      </c>
      <c r="K26" s="8">
        <f t="shared" si="1"/>
        <v>0.26996867469879515</v>
      </c>
      <c r="L26" s="11">
        <f t="shared" si="2"/>
        <v>68.496867469879504</v>
      </c>
    </row>
    <row r="27" spans="1:12" x14ac:dyDescent="0.25">
      <c r="A27">
        <v>5</v>
      </c>
      <c r="B27" t="s">
        <v>32</v>
      </c>
      <c r="C27" t="s">
        <v>33</v>
      </c>
      <c r="D27">
        <v>8</v>
      </c>
      <c r="E27">
        <v>1126.7</v>
      </c>
      <c r="F27">
        <v>162</v>
      </c>
      <c r="G27" s="2">
        <v>6.9549382716049388</v>
      </c>
      <c r="H27" t="s">
        <v>66</v>
      </c>
      <c r="J27" s="8">
        <f t="shared" si="0"/>
        <v>0.40500000000000003</v>
      </c>
      <c r="K27" s="8">
        <f t="shared" si="1"/>
        <v>0.27819753086419757</v>
      </c>
      <c r="L27" s="11">
        <f t="shared" si="2"/>
        <v>68.319753086419752</v>
      </c>
    </row>
    <row r="28" spans="1:12" x14ac:dyDescent="0.25">
      <c r="A28">
        <v>4</v>
      </c>
      <c r="B28" t="s">
        <v>22</v>
      </c>
      <c r="C28" t="s">
        <v>23</v>
      </c>
      <c r="D28">
        <v>8</v>
      </c>
      <c r="E28">
        <v>1063.6199999999999</v>
      </c>
      <c r="F28">
        <v>144</v>
      </c>
      <c r="G28" s="2">
        <v>7.3862499999999995</v>
      </c>
      <c r="H28" t="s">
        <v>64</v>
      </c>
      <c r="J28" s="8">
        <f t="shared" si="0"/>
        <v>0.36</v>
      </c>
      <c r="K28" s="8">
        <f t="shared" si="1"/>
        <v>0.29544999999999999</v>
      </c>
      <c r="L28" s="11">
        <f t="shared" si="2"/>
        <v>65.545000000000002</v>
      </c>
    </row>
    <row r="29" spans="1:12" x14ac:dyDescent="0.25">
      <c r="A29">
        <v>24</v>
      </c>
      <c r="B29" t="s">
        <v>14</v>
      </c>
      <c r="C29" t="s">
        <v>15</v>
      </c>
      <c r="D29">
        <v>10</v>
      </c>
      <c r="E29">
        <v>1018.09</v>
      </c>
      <c r="F29">
        <v>155</v>
      </c>
      <c r="G29" s="2">
        <v>6.5683225806451615</v>
      </c>
      <c r="H29" t="s">
        <v>64</v>
      </c>
      <c r="J29" s="8">
        <f t="shared" si="0"/>
        <v>0.38750000000000001</v>
      </c>
      <c r="K29" s="8">
        <f t="shared" si="1"/>
        <v>0.2627329032258065</v>
      </c>
      <c r="L29" s="11">
        <f t="shared" si="2"/>
        <v>65.02329032258065</v>
      </c>
    </row>
  </sheetData>
  <sortState xmlns:xlrd2="http://schemas.microsoft.com/office/spreadsheetml/2017/richdata2" ref="A1:L849">
    <sortCondition descending="1" ref="L1"/>
  </sortState>
  <mergeCells count="2">
    <mergeCell ref="P14:P15"/>
    <mergeCell ref="N12:O12"/>
  </mergeCells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B697B24127442B98950C1431DB66D" ma:contentTypeVersion="7" ma:contentTypeDescription="Create a new document." ma:contentTypeScope="" ma:versionID="e6b24e81af88417c02d5d805c4864e08">
  <xsd:schema xmlns:xsd="http://www.w3.org/2001/XMLSchema" xmlns:xs="http://www.w3.org/2001/XMLSchema" xmlns:p="http://schemas.microsoft.com/office/2006/metadata/properties" xmlns:ns2="9cbc38fa-ddfa-4127-8452-b1f38b3852c9" targetNamespace="http://schemas.microsoft.com/office/2006/metadata/properties" ma:root="true" ma:fieldsID="1d0b8e285b8e6e14c280202648ab5054" ns2:_="">
    <xsd:import namespace="9cbc38fa-ddfa-4127-8452-b1f38b3852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bc38fa-ddfa-4127-8452-b1f38b3852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6C460D-C3E8-4052-A899-FB8F5C9CECA6}">
  <ds:schemaRefs>
    <ds:schemaRef ds:uri="http://www.w3.org/XML/1998/namespace"/>
    <ds:schemaRef ds:uri="http://schemas.microsoft.com/office/2006/metadata/properties"/>
    <ds:schemaRef ds:uri="http://purl.org/dc/terms/"/>
    <ds:schemaRef ds:uri="9cbc38fa-ddfa-4127-8452-b1f38b3852c9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94D4F1F-615A-4C23-B624-F8626A4FA9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bc38fa-ddfa-4127-8452-b1f38b3852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EE6124-5EC4-46C2-869F-117E8B4DC2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ταξινομηση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2019-09-11T03:54:40Z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0x010100CF6B697B24127442B98950C1431DB66D</vt:lpwstr>
  </property>
</Properties>
</file>