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OneDrive - Hellenic Mediterranean University\Επιφάνεια εργασίας\! Χ_2022)23\! Μαθηματα_Χ22)23\"/>
    </mc:Choice>
  </mc:AlternateContent>
  <bookViews>
    <workbookView xWindow="0" yWindow="0" windowWidth="20400" windowHeight="8232" activeTab="1"/>
  </bookViews>
  <sheets>
    <sheet name="1.Τοιχοποιϊα εξωτερική με μονωσ" sheetId="1" r:id="rId1"/>
    <sheet name="2.Δοκός με μόνωση" sheetId="2" r:id="rId2"/>
    <sheet name="3.Τοιχοποιία εξωτερ με διακενο" sheetId="9" r:id="rId3"/>
    <sheet name="4.Δοκός χωρίς μόνωση" sheetId="3" r:id="rId4"/>
    <sheet name="5.Τοιχος Εσωτερικος" sheetId="7" r:id="rId5"/>
    <sheet name="6.Δώμα Βατό" sheetId="4" r:id="rId6"/>
    <sheet name="7.Δάπεδο σε επαφή με ΜΘΧ" sheetId="5" r:id="rId7"/>
    <sheet name="8.Δάπεδο σε επαφη με ΕΔΑΦΟΣ" sheetId="6" r:id="rId8"/>
    <sheet name="9.Δάπεδο σε επαφή με εξωτ.ΑΕΡΑ" sheetId="8" r:id="rId9"/>
    <sheet name="10.Τοιχεία Θερμομον. σε εδαφος" sheetId="14" r:id="rId10"/>
    <sheet name="Ξυλινη πορτα" sheetId="11" r:id="rId11"/>
    <sheet name="Εσωτερ ΟΡΟΦΗ" sheetId="12" r:id="rId12"/>
  </sheets>
  <definedNames>
    <definedName name="_xlnm.Print_Area" localSheetId="0">'1.Τοιχοποιϊα εξωτερική με μονωσ'!$A$1:$F$47</definedName>
    <definedName name="_xlnm.Print_Area" localSheetId="5">'6.Δώμα Βατό'!$A$1:$F$52</definedName>
  </definedNames>
  <calcPr calcId="162913"/>
</workbook>
</file>

<file path=xl/calcChain.xml><?xml version="1.0" encoding="utf-8"?>
<calcChain xmlns="http://schemas.openxmlformats.org/spreadsheetml/2006/main">
  <c r="D26" i="14" l="1"/>
  <c r="F21" i="14"/>
  <c r="F20" i="14"/>
  <c r="F19" i="14"/>
  <c r="F18" i="14"/>
  <c r="F26" i="14" l="1"/>
  <c r="E40" i="14" s="1"/>
  <c r="E42" i="14" s="1"/>
  <c r="E44" i="14" s="1"/>
  <c r="D28" i="12"/>
  <c r="F22" i="12"/>
  <c r="F21" i="12"/>
  <c r="F20" i="12"/>
  <c r="F28" i="12" l="1"/>
  <c r="E42" i="12" s="1"/>
  <c r="E44" i="12" s="1"/>
  <c r="E46" i="12" s="1"/>
  <c r="D27" i="11"/>
  <c r="F18" i="11"/>
  <c r="F27" i="11" s="1"/>
  <c r="E41" i="11" s="1"/>
  <c r="E43" i="11" s="1"/>
  <c r="E45" i="11" s="1"/>
  <c r="D27" i="9" l="1"/>
  <c r="F22" i="9"/>
  <c r="F21" i="9"/>
  <c r="F20" i="9"/>
  <c r="F19" i="9"/>
  <c r="F18" i="9"/>
  <c r="F27" i="9" s="1"/>
  <c r="E41" i="9" s="1"/>
  <c r="E44" i="9" s="1"/>
  <c r="E46" i="9" s="1"/>
  <c r="D24" i="8" l="1"/>
  <c r="D34" i="8" s="1"/>
  <c r="F28" i="8"/>
  <c r="F27" i="8"/>
  <c r="F26" i="8"/>
  <c r="F25" i="8"/>
  <c r="F24" i="8" l="1"/>
  <c r="F34" i="8" s="1"/>
  <c r="E47" i="8" s="1"/>
  <c r="E49" i="8" s="1"/>
  <c r="E52" i="8" s="1"/>
  <c r="D25" i="7"/>
  <c r="F20" i="7"/>
  <c r="F19" i="7"/>
  <c r="F18" i="7"/>
  <c r="F25" i="7" l="1"/>
  <c r="E39" i="7" s="1"/>
  <c r="E41" i="7" s="1"/>
  <c r="E43" i="7" s="1"/>
  <c r="F28" i="4"/>
  <c r="F27" i="4"/>
  <c r="D29" i="2" l="1"/>
  <c r="F23" i="2"/>
  <c r="F22" i="2"/>
  <c r="F21" i="2"/>
  <c r="F20" i="2"/>
  <c r="D32" i="6"/>
  <c r="F27" i="6"/>
  <c r="F26" i="6"/>
  <c r="F25" i="6"/>
  <c r="F24" i="6"/>
  <c r="F23" i="6"/>
  <c r="F32" i="6" s="1"/>
  <c r="E45" i="6" s="1"/>
  <c r="E47" i="6" s="1"/>
  <c r="E50" i="6" s="1"/>
  <c r="D34" i="5"/>
  <c r="F27" i="5"/>
  <c r="F28" i="5"/>
  <c r="F26" i="5"/>
  <c r="F25" i="5"/>
  <c r="F24" i="5"/>
  <c r="D31" i="4"/>
  <c r="F29" i="4"/>
  <c r="F25" i="4"/>
  <c r="F26" i="4"/>
  <c r="F24" i="4"/>
  <c r="F23" i="4"/>
  <c r="D29" i="3"/>
  <c r="F23" i="3"/>
  <c r="F22" i="3"/>
  <c r="F21" i="3"/>
  <c r="F20" i="3"/>
  <c r="D27" i="1"/>
  <c r="F18" i="1"/>
  <c r="F19" i="1"/>
  <c r="F20" i="1"/>
  <c r="F21" i="1"/>
  <c r="F22" i="1"/>
  <c r="F29" i="2" l="1"/>
  <c r="E43" i="2" s="1"/>
  <c r="E45" i="2" s="1"/>
  <c r="E47" i="2" s="1"/>
  <c r="F31" i="4"/>
  <c r="E45" i="4" s="1"/>
  <c r="E47" i="4" s="1"/>
  <c r="E49" i="4" s="1"/>
  <c r="F34" i="5"/>
  <c r="E47" i="5" s="1"/>
  <c r="E49" i="5" s="1"/>
  <c r="E52" i="5" s="1"/>
  <c r="F29" i="3"/>
  <c r="E43" i="3" s="1"/>
  <c r="E45" i="3" s="1"/>
  <c r="E47" i="3" s="1"/>
  <c r="F27" i="1"/>
  <c r="E41" i="1" s="1"/>
  <c r="E43" i="1" s="1"/>
  <c r="E45" i="1" s="1"/>
</calcChain>
</file>

<file path=xl/sharedStrings.xml><?xml version="1.0" encoding="utf-8"?>
<sst xmlns="http://schemas.openxmlformats.org/spreadsheetml/2006/main" count="641" uniqueCount="105">
  <si>
    <t>α/α</t>
  </si>
  <si>
    <t>Στρώσεις δομικού στοιχείου</t>
  </si>
  <si>
    <t>Πυκνότητα Ρ</t>
  </si>
  <si>
    <t>Πάχος στρ. d</t>
  </si>
  <si>
    <t>Συντ. θέρμ. αγωγιμ. λ</t>
  </si>
  <si>
    <t>Θερμ. αντίστ. d/λ</t>
  </si>
  <si>
    <t>kg/m3</t>
  </si>
  <si>
    <t>m</t>
  </si>
  <si>
    <t>W/(mK)</t>
  </si>
  <si>
    <t>(m2K)/W</t>
  </si>
  <si>
    <t>Ασβεστοτσιμεντοκονίαμα</t>
  </si>
  <si>
    <t>Οπτοπλινθοδομή</t>
  </si>
  <si>
    <t>Θερμομονωτικό υλικό</t>
  </si>
  <si>
    <t>ΑΝΤΙΣΤΑΣΕΙΣ ΘΕΡΜΙΚΗΣ ΜΕΤΑΒΑΣΗΣ</t>
  </si>
  <si>
    <t>Ri (εσωτερ.)</t>
  </si>
  <si>
    <t>Ra (εξωτερ.)</t>
  </si>
  <si>
    <t>Εξωτερικοί τοίχοι και παράθυρα (προς εξωτ. αέρα)</t>
  </si>
  <si>
    <t>Τοίχος που συνορεύει με μη θερμαινόμενο χώρο</t>
  </si>
  <si>
    <t>Τοίχος σε επαφή με το έδαφος</t>
  </si>
  <si>
    <t>Στέγες, δώματα (ανερχόμενη ροή θερμότητας)</t>
  </si>
  <si>
    <t>Οροφή που συνορεύει με μη θερμαινόμενο χώρο</t>
  </si>
  <si>
    <t>Δάπεδο επάνω από ανοικτή διάβαση (pilotis)</t>
  </si>
  <si>
    <t>Δάπεδο επάνω από μη θερμαινόμενο χώρο (κατερχόμενη ροη)</t>
  </si>
  <si>
    <t>Δάπεδο σε επαφή με το έδαφος</t>
  </si>
  <si>
    <t>Αντίσταση θερμικής μετάβασης (εσωτερικά)</t>
  </si>
  <si>
    <t>Αντίσταση θερμοδιαφυγής</t>
  </si>
  <si>
    <t>R</t>
  </si>
  <si>
    <t>Αντίσταση θερμικής μετάβασης (εξωτερικά)</t>
  </si>
  <si>
    <t>Ra</t>
  </si>
  <si>
    <t>Αντίσταση θερμοπερατότητας</t>
  </si>
  <si>
    <t>Συντελεστής θερμοπερατότητας</t>
  </si>
  <si>
    <t>Μέγιστος επιτρ. συντ. θερμοπερατότητας</t>
  </si>
  <si>
    <t>3. ΥΠΟΛΟΓΙΣΜΟΣ ΣΥΝΤΕΛΕΣΤΗ ΘΕΡΜΟΠΕΡΑΤΟΤΗΤΑΣ (U):</t>
  </si>
  <si>
    <t>Σd=</t>
  </si>
  <si>
    <t>ΔΟΜΙΚΟ ΣΤΟΙΧΕΙΟ</t>
  </si>
  <si>
    <r>
      <t>(m</t>
    </r>
    <r>
      <rPr>
        <vertAlign val="superscript"/>
        <sz val="11"/>
        <color indexed="8"/>
        <rFont val="Calibri"/>
        <family val="2"/>
        <charset val="161"/>
      </rPr>
      <t>2</t>
    </r>
    <r>
      <rPr>
        <sz val="11"/>
        <color indexed="8"/>
        <rFont val="Calibri"/>
        <family val="2"/>
        <charset val="161"/>
      </rPr>
      <t>K)/W</t>
    </r>
  </si>
  <si>
    <t>Roλ</t>
  </si>
  <si>
    <t>U</t>
  </si>
  <si>
    <r>
      <t>W/(m</t>
    </r>
    <r>
      <rPr>
        <vertAlign val="superscript"/>
        <sz val="11"/>
        <color indexed="8"/>
        <rFont val="Calibri"/>
        <family val="2"/>
        <charset val="161"/>
      </rPr>
      <t>2</t>
    </r>
    <r>
      <rPr>
        <sz val="11"/>
        <color indexed="8"/>
        <rFont val="Calibri"/>
        <family val="2"/>
        <charset val="161"/>
      </rPr>
      <t>K)</t>
    </r>
  </si>
  <si>
    <t>Umax</t>
  </si>
  <si>
    <t>R, (εσωτερ.)</t>
  </si>
  <si>
    <t xml:space="preserve"> 3. ΥΠΟΛΟΓΙΣΜΟΣ ΣΥΝΤΕΛΕΣΤΗ ΘΕΡΜΟΠΕΡΑΤΟΤΗΤΑΣ (U):</t>
  </si>
  <si>
    <t>Τσιμεντοκονίαμα</t>
  </si>
  <si>
    <t>Συντελεστής θερμοττερατότητας</t>
  </si>
  <si>
    <t>Μέγιστος εττιτρ. συντ. θερμοττερατότητας</t>
  </si>
  <si>
    <t>Ελαφροσκυρόδεμα</t>
  </si>
  <si>
    <t xml:space="preserve">       πρέπει</t>
  </si>
  <si>
    <t xml:space="preserve">    U&lt;Umax</t>
  </si>
  <si>
    <t>Θερμ. αντ. d/λ</t>
  </si>
  <si>
    <t>Συντ.θέρ.Αγ. λ</t>
  </si>
  <si>
    <t xml:space="preserve">                                                                                                                                                                                                                                πρέπει</t>
  </si>
  <si>
    <t xml:space="preserve"> </t>
  </si>
  <si>
    <r>
      <t>2. ΥΠΟΛΟΓΙΣΜΟΣ ΑΝΤΙΣΤΑΣΗΣ ΘΕΡΜΟΔΙΑΦΥΓΗΣ (R</t>
    </r>
    <r>
      <rPr>
        <b/>
        <vertAlign val="subscript"/>
        <sz val="11"/>
        <color indexed="8"/>
        <rFont val="Calibri"/>
        <family val="2"/>
        <charset val="161"/>
      </rPr>
      <t>Λ)</t>
    </r>
  </si>
  <si>
    <r>
      <t>R</t>
    </r>
    <r>
      <rPr>
        <b/>
        <vertAlign val="subscript"/>
        <sz val="11"/>
        <color indexed="8"/>
        <rFont val="Calibri"/>
        <family val="2"/>
        <charset val="161"/>
      </rPr>
      <t>Λ=</t>
    </r>
  </si>
  <si>
    <r>
      <t>(m</t>
    </r>
    <r>
      <rPr>
        <b/>
        <vertAlign val="superscript"/>
        <sz val="11"/>
        <color indexed="8"/>
        <rFont val="Calibri"/>
        <family val="2"/>
        <charset val="161"/>
      </rPr>
      <t>2</t>
    </r>
    <r>
      <rPr>
        <b/>
        <sz val="11"/>
        <color indexed="8"/>
        <rFont val="Calibri"/>
        <family val="2"/>
        <charset val="161"/>
      </rPr>
      <t>K)/W</t>
    </r>
  </si>
  <si>
    <r>
      <t>R</t>
    </r>
    <r>
      <rPr>
        <b/>
        <vertAlign val="subscript"/>
        <sz val="11"/>
        <color indexed="8"/>
        <rFont val="Calibri"/>
        <family val="2"/>
        <charset val="161"/>
      </rPr>
      <t>1</t>
    </r>
  </si>
  <si>
    <t>Οπλισμένο σκυρόδεμα(&gt;2% σίδηρο)</t>
  </si>
  <si>
    <t>Οπλισμένο σκυρόδεμα (&gt;2% σίδηρο)</t>
  </si>
  <si>
    <r>
      <t>kg/m</t>
    </r>
    <r>
      <rPr>
        <b/>
        <vertAlign val="superscript"/>
        <sz val="11"/>
        <color indexed="8"/>
        <rFont val="Calibri"/>
        <family val="2"/>
        <charset val="161"/>
      </rPr>
      <t>3</t>
    </r>
  </si>
  <si>
    <t xml:space="preserve"> ΔΕΝ  ΙΣΧΥΕΙ</t>
  </si>
  <si>
    <t>Κεραμικά πλακίδια δαπέδου</t>
  </si>
  <si>
    <t>Θερμομονωτικό υλικό (διογκωμένη πολυστερίνη σε πλάκες)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</si>
  <si>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</si>
  <si>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 xml:space="preserve">1. ΔΟΜΙΚΟ ΣΤΟΙΧΕΙΟ: Τοιχοποιία (διπλή δρομική οπτοπλινθοδομή) «σε επαφή με εξωτερικό αέρα » </t>
  </si>
  <si>
    <r>
      <t>2. ΥΠΟΛΟΓΙΣΜΟΣ ΑΝΤΙΣΤΑΣΗΣ ΘΕΡΜΟΔΙΑΦΥΓΗΣ (R</t>
    </r>
    <r>
      <rPr>
        <b/>
        <vertAlign val="subscript"/>
        <sz val="11"/>
        <color indexed="8"/>
        <rFont val="Calibri"/>
        <family val="2"/>
        <charset val="161"/>
      </rPr>
      <t>Λ)</t>
    </r>
  </si>
  <si>
    <r>
      <t>(m</t>
    </r>
    <r>
      <rPr>
        <b/>
        <vertAlign val="superscript"/>
        <sz val="11"/>
        <color indexed="8"/>
        <rFont val="Calibri"/>
        <family val="2"/>
        <charset val="161"/>
      </rPr>
      <t>2</t>
    </r>
    <r>
      <rPr>
        <b/>
        <sz val="11"/>
        <color indexed="8"/>
        <rFont val="Calibri"/>
        <family val="2"/>
        <charset val="161"/>
      </rPr>
      <t>K)/W</t>
    </r>
  </si>
  <si>
    <r>
      <t>R</t>
    </r>
    <r>
      <rPr>
        <b/>
        <vertAlign val="subscript"/>
        <sz val="11"/>
        <color indexed="8"/>
        <rFont val="Calibri"/>
        <family val="2"/>
        <charset val="161"/>
      </rPr>
      <t>Λ=</t>
    </r>
  </si>
  <si>
    <r>
      <t>R</t>
    </r>
    <r>
      <rPr>
        <b/>
        <vertAlign val="subscript"/>
        <sz val="11"/>
        <color indexed="8"/>
        <rFont val="Calibri"/>
        <family val="2"/>
        <charset val="161"/>
      </rPr>
      <t>1</t>
    </r>
  </si>
  <si>
    <t xml:space="preserve">2. ΔΟΜΙΚΟ ΣΤΟΙΧΕΙΟ: Φέρων οργανισμός (μπετόν) «σε επαφή με εξωτερικό αέρα» </t>
  </si>
  <si>
    <t>6.ΔΟΜΙΚΟ ΣΤΟΙΧΕΙΟ: Δάπεδο σε επαφή με το ΕΔΑΦΟΣ με  μόνωση</t>
  </si>
  <si>
    <t>5.ΔΟΜΙΚΟ ΣΤΟΙΧΕΙΟ: Δάπεδο σε επαφή με ΜΗ ΘΕΡΜΑΙΝΟΜΕΝΟ ΧΩΡΟ (ΜΘΧ) με  μόνωση</t>
  </si>
  <si>
    <t>Θερμομονωτικό υλικό (EPS).                                                                                  (Αφρώδης εξηλασμένη πολυστερίνη σε πλάκες)</t>
  </si>
  <si>
    <t>Tσιμεντοκονίαμα, επίστρωση τσιμέντου</t>
  </si>
  <si>
    <t>Θερμομονωτικό υλικό (EPS)</t>
  </si>
  <si>
    <t>Πυκνότητα ρ</t>
  </si>
  <si>
    <t>Συντ. θέρμ. αγώγιμ. λ</t>
  </si>
  <si>
    <t>Γαρμπιλοσκυρόδεμα</t>
  </si>
  <si>
    <t>Φύλλο πολυαιθυλενιου υψηλής πυκνότητας</t>
  </si>
  <si>
    <t>Πλάκες πεζοδρομίου</t>
  </si>
  <si>
    <t>Πρέπει</t>
  </si>
  <si>
    <t xml:space="preserve">      ΙΣΧΥΕΙ ??</t>
  </si>
  <si>
    <t xml:space="preserve">                                                           </t>
  </si>
  <si>
    <t>Θερμομονωτικό υλικό.     (Αφρώδης εξηλασμένη πολυστερίνη σε πλάκες)</t>
  </si>
  <si>
    <t>ΔΕΝ Απαιτείται</t>
  </si>
  <si>
    <t>Πλάκες μαρμάρου (μάρμαρο)</t>
  </si>
  <si>
    <t>Κισηρόδεμα, ελαφροσκυρόδεμα</t>
  </si>
  <si>
    <t xml:space="preserve">1. ΔΟΜΙΚΟ ΣΤΟΙΧΕΙΟ: Τοιχοποιία  εσωτερικη με 12οπο τούβλο  </t>
  </si>
  <si>
    <t xml:space="preserve">1. ΔΟΜΙΚΟ ΣΤΟΙΧΕΙΟ: Τοιχοποιία (διπλή δρομική οπτοπλινθοδομή) , με μόνωση  και διακενο αέρα, «σε επαφή με εξωτερικό αέρα » </t>
  </si>
  <si>
    <t>Οπτοπλινθοδομή με διάτρητους οπτοπλίνθους</t>
  </si>
  <si>
    <t>Ri</t>
  </si>
  <si>
    <r>
      <t>R</t>
    </r>
    <r>
      <rPr>
        <b/>
        <vertAlign val="subscript"/>
        <sz val="11"/>
        <color indexed="8"/>
        <rFont val="Calibri"/>
        <family val="2"/>
        <charset val="161"/>
      </rPr>
      <t>Λ</t>
    </r>
  </si>
  <si>
    <t>Αντίσταση στρώματος αέρα (διάκενο αέρα)</t>
  </si>
  <si>
    <t>Rδ</t>
  </si>
  <si>
    <r>
      <t>2. ΥΠΟΛΟΓΙΣΜΟΣ ΑΝΤΙΣΤΑΣΗΣ ΘΕΡΜΟΔΙΑΦΥΓΗΣ (R</t>
    </r>
    <r>
      <rPr>
        <b/>
        <vertAlign val="subscript"/>
        <sz val="11"/>
        <color indexed="8"/>
        <rFont val="Calibri"/>
        <charset val="161"/>
      </rPr>
      <t>Λ)</t>
    </r>
  </si>
  <si>
    <r>
      <t>(m</t>
    </r>
    <r>
      <rPr>
        <b/>
        <vertAlign val="superscript"/>
        <sz val="11"/>
        <color indexed="8"/>
        <rFont val="Calibri"/>
        <charset val="161"/>
      </rPr>
      <t>2</t>
    </r>
    <r>
      <rPr>
        <b/>
        <sz val="11"/>
        <color indexed="8"/>
        <rFont val="Calibri"/>
        <charset val="161"/>
      </rPr>
      <t>K)/W</t>
    </r>
  </si>
  <si>
    <r>
      <t>R</t>
    </r>
    <r>
      <rPr>
        <b/>
        <vertAlign val="subscript"/>
        <sz val="11"/>
        <color indexed="8"/>
        <rFont val="Calibri"/>
        <charset val="161"/>
      </rPr>
      <t>Λ=</t>
    </r>
  </si>
  <si>
    <r>
      <t>R</t>
    </r>
    <r>
      <rPr>
        <b/>
        <vertAlign val="subscript"/>
        <sz val="11"/>
        <color indexed="8"/>
        <rFont val="Calibri"/>
        <charset val="161"/>
      </rPr>
      <t>1</t>
    </r>
  </si>
  <si>
    <t>Ξυλεια</t>
  </si>
  <si>
    <t>Γυψοσανίδα</t>
  </si>
  <si>
    <t>Σκυρόδεμα οπλισμένο με 1% χάλυβα</t>
  </si>
  <si>
    <t>Στεγάνωση</t>
  </si>
  <si>
    <t>9.ΔΟΜΙΚΟ ΣΤΟΙΧΕΙΟ: Δάπεδο σε επαφή με ΕΞΩΤΕΡΙΚΟ ΑΕΡΑ (Pilotis)  με  μόνωση</t>
  </si>
  <si>
    <t xml:space="preserve">10. ΔΟΜΙΚΟ ΣΤΟΙΧΕΙΟ: Τοιχεία με  μόνωση σε επαφή με Φυσικό Έδαφος </t>
  </si>
  <si>
    <t>4. ΔΟΜΙΚΟ ΣΤΟΙΧΕΙΟ: Οροφή προς εξωτερικό περιβάλλον (Δώμα  Βατό)</t>
  </si>
  <si>
    <t xml:space="preserve">3. ΔΟΜΙΚΟ ΣΤΟΙΧΕΙΟ: Φέρων οργανισμός (μπετόν), ΑΜΟΝΩΤΟ «σε επαφή με εξωτερικό αέρα 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</si>
</sst>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indexed="8"/>
      <name val="Calibri"/>
      <family val="2"/>
      <charset val="161"/>
    </font>
    <font>
      <vertAlign val="superscript"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vertAlign val="subscript"/>
      <sz val="11"/>
      <color indexed="8"/>
      <name val="Calibri"/>
      <family val="2"/>
      <charset val="161"/>
    </font>
    <font>
      <b/>
      <vertAlign val="superscript"/>
      <sz val="11"/>
      <color indexed="8"/>
      <name val="Calibri"/>
      <family val="2"/>
      <charset val="161"/>
    </font>
    <font>
      <b/>
      <sz val="14"/>
      <color rgb="FFFF0000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000000"/>
      <name val="Arial"/>
      <family val="2"/>
      <charset val="161"/>
    </font>
    <font>
      <b/>
      <sz val="11"/>
      <color indexed="8"/>
      <name val="Arial"/>
      <family val="2"/>
      <charset val="161"/>
    </font>
    <font>
      <strike/>
      <sz val="11"/>
      <color indexed="8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rgb="FFFF0000"/>
      <name val="Calibri"/>
      <family val="2"/>
      <scheme val="minor"/>
    </font>
    <font>
      <b/>
      <sz val="11"/>
      <color indexed="8"/>
      <name val="Calibri"/>
      <charset val="161"/>
    </font>
    <font>
      <b/>
      <vertAlign val="subscript"/>
      <sz val="11"/>
      <color indexed="8"/>
      <name val="Calibri"/>
      <charset val="161"/>
    </font>
    <font>
      <b/>
      <vertAlign val="superscript"/>
      <sz val="11"/>
      <color indexed="8"/>
      <name val="Calibri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1" xfId="0" applyFill="1" applyBorder="1"/>
    <xf numFmtId="0" fontId="0" fillId="2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4" borderId="27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29" xfId="0" applyFont="1" applyFill="1" applyBorder="1"/>
    <xf numFmtId="0" fontId="5" fillId="4" borderId="1" xfId="0" applyFont="1" applyFill="1" applyBorder="1"/>
    <xf numFmtId="0" fontId="5" fillId="4" borderId="31" xfId="0" applyFont="1" applyFill="1" applyBorder="1"/>
    <xf numFmtId="0" fontId="5" fillId="4" borderId="4" xfId="0" applyFont="1" applyFill="1" applyBorder="1"/>
    <xf numFmtId="164" fontId="0" fillId="0" borderId="6" xfId="0" applyNumberFormat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5" fillId="4" borderId="14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0" fontId="0" fillId="4" borderId="34" xfId="0" applyFill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4" borderId="27" xfId="0" applyFont="1" applyFill="1" applyBorder="1"/>
    <xf numFmtId="0" fontId="5" fillId="4" borderId="1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2" xfId="0" applyFont="1" applyFill="1" applyBorder="1"/>
    <xf numFmtId="0" fontId="5" fillId="4" borderId="23" xfId="0" applyFont="1" applyFill="1" applyBorder="1"/>
    <xf numFmtId="0" fontId="5" fillId="4" borderId="39" xfId="0" applyFont="1" applyFill="1" applyBorder="1"/>
    <xf numFmtId="0" fontId="5" fillId="4" borderId="40" xfId="0" applyFont="1" applyFill="1" applyBorder="1"/>
    <xf numFmtId="0" fontId="0" fillId="0" borderId="20" xfId="0" applyBorder="1" applyAlignment="1">
      <alignment horizontal="center"/>
    </xf>
    <xf numFmtId="0" fontId="5" fillId="4" borderId="30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5" fillId="4" borderId="32" xfId="0" applyFont="1" applyFill="1" applyBorder="1" applyAlignment="1">
      <alignment horizontal="right"/>
    </xf>
    <xf numFmtId="164" fontId="5" fillId="4" borderId="27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4" fontId="0" fillId="5" borderId="33" xfId="0" applyNumberForma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0" fontId="5" fillId="4" borderId="43" xfId="0" applyFont="1" applyFill="1" applyBorder="1"/>
    <xf numFmtId="0" fontId="5" fillId="4" borderId="44" xfId="0" applyFont="1" applyFill="1" applyBorder="1"/>
    <xf numFmtId="164" fontId="0" fillId="5" borderId="34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5" fillId="4" borderId="46" xfId="0" applyFont="1" applyFill="1" applyBorder="1"/>
    <xf numFmtId="0" fontId="5" fillId="4" borderId="47" xfId="0" applyFont="1" applyFill="1" applyBorder="1"/>
    <xf numFmtId="0" fontId="5" fillId="4" borderId="42" xfId="0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27" xfId="0" applyFont="1" applyBorder="1" applyAlignment="1"/>
    <xf numFmtId="164" fontId="5" fillId="3" borderId="7" xfId="0" applyNumberFormat="1" applyFont="1" applyFill="1" applyBorder="1" applyAlignment="1">
      <alignment horizontal="center"/>
    </xf>
    <xf numFmtId="0" fontId="0" fillId="5" borderId="13" xfId="0" applyFill="1" applyBorder="1"/>
    <xf numFmtId="0" fontId="5" fillId="4" borderId="45" xfId="0" applyFont="1" applyFill="1" applyBorder="1" applyAlignment="1">
      <alignment horizontal="center"/>
    </xf>
    <xf numFmtId="0" fontId="5" fillId="4" borderId="33" xfId="0" applyFont="1" applyFill="1" applyBorder="1"/>
    <xf numFmtId="0" fontId="5" fillId="4" borderId="45" xfId="0" applyFont="1" applyFill="1" applyBorder="1"/>
    <xf numFmtId="0" fontId="5" fillId="4" borderId="43" xfId="0" applyFont="1" applyFill="1" applyBorder="1" applyAlignment="1">
      <alignment horizontal="right"/>
    </xf>
    <xf numFmtId="0" fontId="5" fillId="4" borderId="49" xfId="0" applyFont="1" applyFill="1" applyBorder="1" applyAlignment="1">
      <alignment horizontal="right"/>
    </xf>
    <xf numFmtId="0" fontId="5" fillId="4" borderId="50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164" fontId="0" fillId="5" borderId="35" xfId="0" applyNumberFormat="1" applyFill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5" borderId="51" xfId="0" applyNumberFormat="1" applyFill="1" applyBorder="1" applyAlignment="1">
      <alignment horizontal="center"/>
    </xf>
    <xf numFmtId="164" fontId="5" fillId="4" borderId="26" xfId="0" applyNumberFormat="1" applyFont="1" applyFill="1" applyBorder="1" applyAlignment="1">
      <alignment horizontal="center"/>
    </xf>
    <xf numFmtId="0" fontId="8" fillId="2" borderId="10" xfId="0" applyFont="1" applyFill="1" applyBorder="1"/>
    <xf numFmtId="0" fontId="0" fillId="0" borderId="27" xfId="0" applyBorder="1"/>
    <xf numFmtId="0" fontId="0" fillId="5" borderId="38" xfId="0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5" borderId="3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9" fillId="0" borderId="3" xfId="0" applyFont="1" applyBorder="1"/>
    <xf numFmtId="164" fontId="9" fillId="0" borderId="3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10" fillId="0" borderId="3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3" fillId="4" borderId="27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3" fillId="0" borderId="28" xfId="0" applyNumberFormat="1" applyFont="1" applyBorder="1" applyAlignment="1">
      <alignment horizontal="center"/>
    </xf>
    <xf numFmtId="0" fontId="3" fillId="4" borderId="27" xfId="0" applyFont="1" applyFill="1" applyBorder="1"/>
    <xf numFmtId="0" fontId="3" fillId="4" borderId="15" xfId="0" applyFont="1" applyFill="1" applyBorder="1"/>
    <xf numFmtId="0" fontId="3" fillId="4" borderId="34" xfId="0" applyFont="1" applyFill="1" applyBorder="1" applyAlignment="1">
      <alignment horizontal="center"/>
    </xf>
    <xf numFmtId="0" fontId="3" fillId="4" borderId="29" xfId="0" applyFont="1" applyFill="1" applyBorder="1"/>
    <xf numFmtId="0" fontId="3" fillId="4" borderId="30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right"/>
    </xf>
    <xf numFmtId="0" fontId="3" fillId="4" borderId="31" xfId="0" applyFont="1" applyFill="1" applyBorder="1"/>
    <xf numFmtId="0" fontId="3" fillId="4" borderId="3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47" xfId="0" applyFont="1" applyFill="1" applyBorder="1"/>
    <xf numFmtId="0" fontId="3" fillId="4" borderId="42" xfId="0" applyFont="1" applyFill="1" applyBorder="1" applyAlignment="1">
      <alignment horizontal="right"/>
    </xf>
    <xf numFmtId="164" fontId="3" fillId="4" borderId="27" xfId="0" applyNumberFormat="1" applyFont="1" applyFill="1" applyBorder="1" applyAlignment="1">
      <alignment horizontal="center"/>
    </xf>
    <xf numFmtId="0" fontId="3" fillId="4" borderId="43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44" xfId="0" applyFont="1" applyFill="1" applyBorder="1"/>
    <xf numFmtId="0" fontId="3" fillId="4" borderId="4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0" fillId="0" borderId="4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8" xfId="0" applyBorder="1" applyAlignment="1">
      <alignment vertical="center" wrapText="1"/>
    </xf>
    <xf numFmtId="0" fontId="0" fillId="0" borderId="53" xfId="0" applyBorder="1"/>
    <xf numFmtId="0" fontId="5" fillId="4" borderId="5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3" xfId="0" applyBorder="1" applyAlignment="1">
      <alignment horizontal="center"/>
    </xf>
    <xf numFmtId="2" fontId="0" fillId="0" borderId="53" xfId="0" applyNumberFormat="1" applyBorder="1" applyAlignment="1">
      <alignment horizontal="center"/>
    </xf>
    <xf numFmtId="164" fontId="0" fillId="5" borderId="53" xfId="0" applyNumberFormat="1" applyFill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2" fontId="5" fillId="3" borderId="53" xfId="0" applyNumberFormat="1" applyFont="1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3" xfId="0" applyFill="1" applyBorder="1"/>
    <xf numFmtId="2" fontId="5" fillId="0" borderId="53" xfId="0" applyNumberFormat="1" applyFont="1" applyBorder="1" applyAlignment="1">
      <alignment horizontal="center"/>
    </xf>
    <xf numFmtId="0" fontId="5" fillId="2" borderId="53" xfId="0" applyFont="1" applyFill="1" applyBorder="1" applyAlignment="1">
      <alignment horizontal="right"/>
    </xf>
    <xf numFmtId="164" fontId="5" fillId="0" borderId="53" xfId="0" applyNumberFormat="1" applyFont="1" applyBorder="1" applyAlignment="1">
      <alignment horizontal="center"/>
    </xf>
    <xf numFmtId="0" fontId="5" fillId="0" borderId="53" xfId="0" applyFont="1" applyBorder="1"/>
    <xf numFmtId="0" fontId="5" fillId="4" borderId="53" xfId="0" applyFont="1" applyFill="1" applyBorder="1"/>
    <xf numFmtId="164" fontId="2" fillId="0" borderId="53" xfId="0" applyNumberFormat="1" applyFont="1" applyBorder="1" applyAlignment="1">
      <alignment horizontal="center"/>
    </xf>
    <xf numFmtId="0" fontId="5" fillId="4" borderId="53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right"/>
    </xf>
    <xf numFmtId="0" fontId="0" fillId="5" borderId="53" xfId="0" applyFill="1" applyBorder="1" applyAlignment="1">
      <alignment horizontal="center"/>
    </xf>
    <xf numFmtId="164" fontId="5" fillId="4" borderId="53" xfId="0" applyNumberFormat="1" applyFont="1" applyFill="1" applyBorder="1" applyAlignment="1">
      <alignment horizontal="center"/>
    </xf>
    <xf numFmtId="0" fontId="0" fillId="2" borderId="53" xfId="0" applyFill="1" applyBorder="1"/>
    <xf numFmtId="0" fontId="0" fillId="0" borderId="53" xfId="0" applyBorder="1" applyAlignment="1"/>
    <xf numFmtId="0" fontId="0" fillId="0" borderId="53" xfId="0" applyBorder="1" applyAlignment="1">
      <alignment wrapText="1"/>
    </xf>
    <xf numFmtId="164" fontId="0" fillId="0" borderId="53" xfId="0" applyNumberFormat="1" applyBorder="1" applyAlignment="1">
      <alignment horizontal="center" wrapText="1"/>
    </xf>
    <xf numFmtId="0" fontId="0" fillId="0" borderId="53" xfId="0" applyBorder="1" applyAlignment="1">
      <alignment vertical="center"/>
    </xf>
    <xf numFmtId="0" fontId="5" fillId="4" borderId="53" xfId="0" applyFont="1" applyFill="1" applyBorder="1" applyAlignment="1">
      <alignment horizontal="center" vertical="center" wrapText="1"/>
    </xf>
    <xf numFmtId="164" fontId="0" fillId="5" borderId="53" xfId="0" applyNumberFormat="1" applyFill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/>
    </xf>
    <xf numFmtId="164" fontId="5" fillId="4" borderId="53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164" fontId="0" fillId="0" borderId="53" xfId="0" applyNumberFormat="1" applyBorder="1"/>
    <xf numFmtId="164" fontId="5" fillId="4" borderId="53" xfId="0" applyNumberFormat="1" applyFont="1" applyFill="1" applyBorder="1" applyAlignment="1">
      <alignment horizontal="center" wrapText="1"/>
    </xf>
    <xf numFmtId="164" fontId="0" fillId="2" borderId="53" xfId="0" applyNumberFormat="1" applyFill="1" applyBorder="1"/>
    <xf numFmtId="0" fontId="0" fillId="4" borderId="53" xfId="0" applyFill="1" applyBorder="1" applyAlignment="1">
      <alignment horizontal="center" wrapText="1"/>
    </xf>
    <xf numFmtId="0" fontId="0" fillId="0" borderId="53" xfId="0" applyBorder="1" applyAlignment="1">
      <alignment vertical="center" wrapText="1"/>
    </xf>
    <xf numFmtId="0" fontId="0" fillId="4" borderId="53" xfId="0" applyFill="1" applyBorder="1"/>
    <xf numFmtId="164" fontId="2" fillId="0" borderId="53" xfId="0" applyNumberFormat="1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2" borderId="10" xfId="0" applyFont="1" applyFill="1" applyBorder="1"/>
    <xf numFmtId="0" fontId="0" fillId="0" borderId="53" xfId="0" applyBorder="1"/>
    <xf numFmtId="0" fontId="5" fillId="2" borderId="53" xfId="0" applyFont="1" applyFill="1" applyBorder="1" applyAlignment="1">
      <alignment horizontal="right"/>
    </xf>
    <xf numFmtId="0" fontId="3" fillId="5" borderId="53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/>
    </xf>
    <xf numFmtId="0" fontId="5" fillId="0" borderId="14" xfId="0" applyFont="1" applyBorder="1" applyAlignment="1"/>
    <xf numFmtId="164" fontId="9" fillId="0" borderId="53" xfId="0" applyNumberFormat="1" applyFont="1" applyBorder="1" applyAlignment="1">
      <alignment horizontal="center"/>
    </xf>
    <xf numFmtId="164" fontId="10" fillId="0" borderId="53" xfId="0" applyNumberFormat="1" applyFont="1" applyFill="1" applyBorder="1" applyAlignment="1">
      <alignment horizontal="center"/>
    </xf>
    <xf numFmtId="0" fontId="0" fillId="0" borderId="54" xfId="0" applyFill="1" applyBorder="1"/>
    <xf numFmtId="0" fontId="15" fillId="0" borderId="2" xfId="0" applyFont="1" applyBorder="1"/>
    <xf numFmtId="0" fontId="3" fillId="4" borderId="53" xfId="0" applyFont="1" applyFill="1" applyBorder="1" applyAlignment="1">
      <alignment horizontal="center" wrapText="1"/>
    </xf>
    <xf numFmtId="0" fontId="3" fillId="3" borderId="53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/>
    </xf>
    <xf numFmtId="164" fontId="3" fillId="4" borderId="53" xfId="0" applyNumberFormat="1" applyFont="1" applyFill="1" applyBorder="1" applyAlignment="1">
      <alignment horizontal="center"/>
    </xf>
    <xf numFmtId="0" fontId="3" fillId="4" borderId="53" xfId="0" applyFont="1" applyFill="1" applyBorder="1"/>
    <xf numFmtId="0" fontId="3" fillId="4" borderId="53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4" fillId="3" borderId="53" xfId="0" applyFont="1" applyFill="1" applyBorder="1" applyAlignment="1">
      <alignment horizontal="center" vertical="center"/>
    </xf>
    <xf numFmtId="2" fontId="14" fillId="3" borderId="32" xfId="0" applyNumberFormat="1" applyFont="1" applyFill="1" applyBorder="1" applyAlignment="1">
      <alignment horizontal="center"/>
    </xf>
    <xf numFmtId="164" fontId="5" fillId="4" borderId="30" xfId="0" applyNumberFormat="1" applyFont="1" applyFill="1" applyBorder="1" applyAlignment="1">
      <alignment horizontal="center"/>
    </xf>
    <xf numFmtId="0" fontId="0" fillId="0" borderId="53" xfId="0" applyBorder="1"/>
    <xf numFmtId="0" fontId="3" fillId="2" borderId="53" xfId="0" applyFont="1" applyFill="1" applyBorder="1" applyAlignment="1">
      <alignment horizontal="right"/>
    </xf>
    <xf numFmtId="164" fontId="10" fillId="0" borderId="3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6" fillId="6" borderId="53" xfId="0" applyFont="1" applyFill="1" applyBorder="1"/>
    <xf numFmtId="0" fontId="3" fillId="7" borderId="53" xfId="0" applyFont="1" applyFill="1" applyBorder="1" applyAlignment="1">
      <alignment horizontal="center"/>
    </xf>
    <xf numFmtId="0" fontId="3" fillId="7" borderId="53" xfId="0" applyFont="1" applyFill="1" applyBorder="1"/>
    <xf numFmtId="0" fontId="3" fillId="7" borderId="53" xfId="0" applyFont="1" applyFill="1" applyBorder="1" applyAlignment="1">
      <alignment horizontal="right"/>
    </xf>
    <xf numFmtId="0" fontId="0" fillId="7" borderId="53" xfId="0" applyFill="1" applyBorder="1" applyAlignment="1">
      <alignment horizontal="center"/>
    </xf>
    <xf numFmtId="0" fontId="0" fillId="0" borderId="53" xfId="0" applyBorder="1"/>
    <xf numFmtId="0" fontId="17" fillId="4" borderId="53" xfId="0" applyFont="1" applyFill="1" applyBorder="1" applyAlignment="1">
      <alignment horizontal="center" wrapText="1"/>
    </xf>
    <xf numFmtId="0" fontId="17" fillId="3" borderId="53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right"/>
    </xf>
    <xf numFmtId="164" fontId="17" fillId="4" borderId="53" xfId="0" applyNumberFormat="1" applyFont="1" applyFill="1" applyBorder="1" applyAlignment="1">
      <alignment horizontal="center"/>
    </xf>
    <xf numFmtId="0" fontId="17" fillId="4" borderId="53" xfId="0" applyFont="1" applyFill="1" applyBorder="1"/>
    <xf numFmtId="0" fontId="17" fillId="4" borderId="53" xfId="0" applyFont="1" applyFill="1" applyBorder="1" applyAlignment="1">
      <alignment horizontal="right"/>
    </xf>
    <xf numFmtId="2" fontId="17" fillId="4" borderId="53" xfId="0" applyNumberFormat="1" applyFont="1" applyFill="1" applyBorder="1" applyAlignment="1">
      <alignment horizontal="center"/>
    </xf>
    <xf numFmtId="0" fontId="17" fillId="3" borderId="53" xfId="0" applyFont="1" applyFill="1" applyBorder="1" applyAlignment="1">
      <alignment horizontal="center"/>
    </xf>
    <xf numFmtId="0" fontId="0" fillId="0" borderId="53" xfId="0" applyBorder="1"/>
    <xf numFmtId="0" fontId="5" fillId="0" borderId="53" xfId="0" applyFont="1" applyBorder="1" applyAlignment="1">
      <alignment horizontal="right"/>
    </xf>
    <xf numFmtId="0" fontId="5" fillId="0" borderId="53" xfId="0" applyFont="1" applyBorder="1" applyAlignment="1"/>
    <xf numFmtId="0" fontId="0" fillId="0" borderId="53" xfId="0" applyBorder="1"/>
    <xf numFmtId="0" fontId="5" fillId="2" borderId="53" xfId="0" applyFont="1" applyFill="1" applyBorder="1" applyAlignment="1">
      <alignment horizontal="right"/>
    </xf>
    <xf numFmtId="0" fontId="11" fillId="0" borderId="53" xfId="0" applyFont="1" applyBorder="1" applyAlignment="1">
      <alignment horizontal="center"/>
    </xf>
    <xf numFmtId="164" fontId="5" fillId="3" borderId="53" xfId="0" applyNumberFormat="1" applyFont="1" applyFill="1" applyBorder="1" applyAlignment="1">
      <alignment horizontal="center" vertical="center"/>
    </xf>
    <xf numFmtId="0" fontId="0" fillId="5" borderId="53" xfId="0" applyFill="1" applyBorder="1"/>
    <xf numFmtId="0" fontId="5" fillId="0" borderId="53" xfId="0" applyFont="1" applyBorder="1" applyAlignment="1">
      <alignment horizontal="center"/>
    </xf>
    <xf numFmtId="0" fontId="9" fillId="0" borderId="53" xfId="0" applyFont="1" applyBorder="1"/>
    <xf numFmtId="164" fontId="10" fillId="0" borderId="53" xfId="0" applyNumberFormat="1" applyFont="1" applyBorder="1" applyAlignment="1">
      <alignment horizontal="center"/>
    </xf>
    <xf numFmtId="0" fontId="0" fillId="0" borderId="53" xfId="0" applyBorder="1" applyAlignment="1">
      <alignment horizontal="right"/>
    </xf>
    <xf numFmtId="2" fontId="14" fillId="3" borderId="53" xfId="0" applyNumberFormat="1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3" xfId="0" applyFont="1" applyBorder="1" applyAlignment="1">
      <alignment horizontal="right"/>
    </xf>
    <xf numFmtId="164" fontId="3" fillId="0" borderId="53" xfId="0" applyNumberFormat="1" applyFont="1" applyBorder="1" applyAlignment="1">
      <alignment horizontal="center"/>
    </xf>
    <xf numFmtId="0" fontId="0" fillId="0" borderId="53" xfId="0" applyBorder="1" applyAlignment="1"/>
    <xf numFmtId="0" fontId="2" fillId="0" borderId="53" xfId="0" applyFont="1" applyFill="1" applyBorder="1" applyAlignment="1"/>
    <xf numFmtId="0" fontId="0" fillId="2" borderId="53" xfId="0" applyFill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5" fillId="4" borderId="53" xfId="0" applyFont="1" applyFill="1" applyBorder="1" applyAlignment="1"/>
    <xf numFmtId="0" fontId="5" fillId="4" borderId="53" xfId="0" applyFont="1" applyFill="1" applyBorder="1" applyAlignment="1">
      <alignment horizontal="center" vertical="center" textRotation="90" wrapText="1"/>
    </xf>
    <xf numFmtId="0" fontId="0" fillId="0" borderId="53" xfId="0" applyBorder="1"/>
    <xf numFmtId="0" fontId="5" fillId="2" borderId="53" xfId="0" applyFont="1" applyFill="1" applyBorder="1" applyAlignment="1">
      <alignment horizontal="right"/>
    </xf>
    <xf numFmtId="0" fontId="5" fillId="2" borderId="53" xfId="0" applyFont="1" applyFill="1" applyBorder="1"/>
    <xf numFmtId="0" fontId="0" fillId="2" borderId="53" xfId="0" applyFill="1" applyBorder="1" applyAlignment="1"/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4" borderId="22" xfId="0" applyFont="1" applyFill="1" applyBorder="1" applyAlignment="1"/>
    <xf numFmtId="0" fontId="3" fillId="4" borderId="23" xfId="0" applyFont="1" applyFill="1" applyBorder="1" applyAlignment="1"/>
    <xf numFmtId="0" fontId="3" fillId="4" borderId="26" xfId="0" applyFont="1" applyFill="1" applyBorder="1" applyAlignment="1"/>
    <xf numFmtId="0" fontId="3" fillId="0" borderId="15" xfId="0" applyFont="1" applyBorder="1" applyAlignment="1">
      <alignment horizontal="right"/>
    </xf>
    <xf numFmtId="0" fontId="3" fillId="0" borderId="14" xfId="0" applyFont="1" applyBorder="1" applyAlignment="1"/>
    <xf numFmtId="0" fontId="3" fillId="0" borderId="5" xfId="0" applyFont="1" applyBorder="1" applyAlignment="1"/>
    <xf numFmtId="0" fontId="0" fillId="2" borderId="9" xfId="0" applyFill="1" applyBorder="1" applyAlignment="1"/>
    <xf numFmtId="0" fontId="0" fillId="2" borderId="0" xfId="0" applyFill="1" applyAlignment="1"/>
    <xf numFmtId="0" fontId="0" fillId="2" borderId="10" xfId="0" applyFill="1" applyBorder="1" applyAlignment="1"/>
    <xf numFmtId="0" fontId="0" fillId="2" borderId="24" xfId="0" applyFill="1" applyBorder="1" applyAlignment="1"/>
    <xf numFmtId="0" fontId="3" fillId="4" borderId="15" xfId="0" applyFont="1" applyFill="1" applyBorder="1" applyAlignment="1"/>
    <xf numFmtId="0" fontId="3" fillId="4" borderId="5" xfId="0" applyFont="1" applyFill="1" applyBorder="1" applyAlignment="1"/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/>
    <xf numFmtId="0" fontId="2" fillId="0" borderId="30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1" xfId="0" applyBorder="1" applyAlignment="1"/>
    <xf numFmtId="0" fontId="0" fillId="0" borderId="11" xfId="0" applyBorder="1" applyAlignment="1"/>
    <xf numFmtId="0" fontId="0" fillId="0" borderId="23" xfId="0" applyBorder="1" applyAlignment="1"/>
    <xf numFmtId="0" fontId="0" fillId="2" borderId="16" xfId="0" applyFill="1" applyBorder="1" applyAlignment="1"/>
    <xf numFmtId="0" fontId="0" fillId="2" borderId="11" xfId="0" applyFill="1" applyBorder="1" applyAlignment="1"/>
    <xf numFmtId="0" fontId="0" fillId="0" borderId="17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0" xfId="0" applyBorder="1" applyAlignment="1"/>
    <xf numFmtId="0" fontId="3" fillId="4" borderId="53" xfId="0" applyFont="1" applyFill="1" applyBorder="1" applyAlignment="1"/>
    <xf numFmtId="0" fontId="3" fillId="4" borderId="53" xfId="0" applyFont="1" applyFill="1" applyBorder="1" applyAlignment="1">
      <alignment horizontal="center" vertical="center" textRotation="90" wrapText="1"/>
    </xf>
    <xf numFmtId="0" fontId="3" fillId="2" borderId="53" xfId="0" applyFont="1" applyFill="1" applyBorder="1" applyAlignment="1">
      <alignment horizontal="right"/>
    </xf>
    <xf numFmtId="0" fontId="3" fillId="2" borderId="53" xfId="0" applyFont="1" applyFill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5" fillId="4" borderId="22" xfId="0" applyFont="1" applyFill="1" applyBorder="1" applyAlignment="1"/>
    <xf numFmtId="0" fontId="5" fillId="4" borderId="23" xfId="0" applyFont="1" applyFill="1" applyBorder="1" applyAlignment="1"/>
    <xf numFmtId="0" fontId="5" fillId="4" borderId="26" xfId="0" applyFont="1" applyFill="1" applyBorder="1" applyAlignment="1"/>
    <xf numFmtId="0" fontId="5" fillId="0" borderId="15" xfId="0" applyFont="1" applyBorder="1" applyAlignment="1">
      <alignment horizontal="right"/>
    </xf>
    <xf numFmtId="0" fontId="5" fillId="0" borderId="14" xfId="0" applyFont="1" applyBorder="1" applyAlignment="1"/>
    <xf numFmtId="0" fontId="5" fillId="0" borderId="5" xfId="0" applyFont="1" applyBorder="1" applyAlignment="1"/>
    <xf numFmtId="0" fontId="5" fillId="4" borderId="15" xfId="0" applyFont="1" applyFill="1" applyBorder="1" applyAlignment="1"/>
    <xf numFmtId="0" fontId="5" fillId="4" borderId="5" xfId="0" applyFont="1" applyFill="1" applyBorder="1" applyAlignment="1"/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vertical="center" textRotation="90" wrapText="1"/>
    </xf>
    <xf numFmtId="0" fontId="10" fillId="0" borderId="53" xfId="0" applyFont="1" applyFill="1" applyBorder="1" applyAlignment="1"/>
    <xf numFmtId="0" fontId="9" fillId="0" borderId="53" xfId="0" applyFont="1" applyBorder="1" applyAlignment="1"/>
    <xf numFmtId="0" fontId="11" fillId="0" borderId="53" xfId="0" applyFont="1" applyBorder="1" applyAlignment="1">
      <alignment horizontal="center" vertical="center"/>
    </xf>
    <xf numFmtId="0" fontId="2" fillId="0" borderId="53" xfId="0" applyFont="1" applyBorder="1" applyAlignment="1"/>
    <xf numFmtId="0" fontId="5" fillId="0" borderId="53" xfId="0" applyFont="1" applyBorder="1" applyAlignment="1">
      <alignment horizontal="right"/>
    </xf>
    <xf numFmtId="0" fontId="5" fillId="0" borderId="53" xfId="0" applyFont="1" applyBorder="1" applyAlignment="1"/>
    <xf numFmtId="164" fontId="0" fillId="0" borderId="53" xfId="0" applyNumberFormat="1" applyBorder="1" applyAlignment="1"/>
    <xf numFmtId="0" fontId="11" fillId="0" borderId="53" xfId="0" applyFont="1" applyBorder="1" applyAlignment="1">
      <alignment horizontal="center"/>
    </xf>
    <xf numFmtId="0" fontId="0" fillId="0" borderId="53" xfId="0" applyBorder="1" applyAlignment="1">
      <alignment horizontal="left"/>
    </xf>
    <xf numFmtId="0" fontId="10" fillId="0" borderId="53" xfId="0" applyFont="1" applyBorder="1" applyAlignment="1"/>
    <xf numFmtId="0" fontId="11" fillId="0" borderId="11" xfId="0" applyFont="1" applyBorder="1" applyAlignment="1">
      <alignment horizontal="center"/>
    </xf>
    <xf numFmtId="0" fontId="0" fillId="0" borderId="15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16" xfId="0" applyBorder="1" applyAlignment="1"/>
    <xf numFmtId="0" fontId="5" fillId="4" borderId="16" xfId="0" applyFont="1" applyFill="1" applyBorder="1" applyAlignment="1"/>
    <xf numFmtId="0" fontId="5" fillId="4" borderId="11" xfId="0" applyFont="1" applyFill="1" applyBorder="1" applyAlignment="1"/>
    <xf numFmtId="0" fontId="0" fillId="2" borderId="5" xfId="0" applyFill="1" applyBorder="1" applyAlignment="1"/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5" xfId="0" applyFill="1" applyBorder="1" applyAlignment="1"/>
    <xf numFmtId="0" fontId="0" fillId="2" borderId="14" xfId="0" applyFill="1" applyBorder="1" applyAlignment="1"/>
    <xf numFmtId="0" fontId="0" fillId="2" borderId="0" xfId="0" applyFill="1" applyBorder="1" applyAlignment="1"/>
    <xf numFmtId="0" fontId="0" fillId="0" borderId="22" xfId="0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10" fillId="0" borderId="31" xfId="0" applyFont="1" applyBorder="1" applyAlignment="1"/>
    <xf numFmtId="0" fontId="10" fillId="0" borderId="32" xfId="0" applyFont="1" applyBorder="1" applyAlignment="1"/>
    <xf numFmtId="0" fontId="17" fillId="4" borderId="53" xfId="0" applyFont="1" applyFill="1" applyBorder="1" applyAlignment="1"/>
    <xf numFmtId="0" fontId="17" fillId="2" borderId="53" xfId="0" applyFont="1" applyFill="1" applyBorder="1" applyAlignment="1">
      <alignment horizontal="right"/>
    </xf>
    <xf numFmtId="0" fontId="17" fillId="2" borderId="53" xfId="0" applyFont="1" applyFill="1" applyBorder="1"/>
    <xf numFmtId="0" fontId="17" fillId="4" borderId="53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>
      <alignment horizontal="right"/>
    </xf>
    <xf numFmtId="0" fontId="3" fillId="0" borderId="53" xfId="0" applyFont="1" applyBorder="1" applyAlignment="1"/>
    <xf numFmtId="0" fontId="0" fillId="0" borderId="40" xfId="0" applyBorder="1"/>
    <xf numFmtId="0" fontId="0" fillId="0" borderId="55" xfId="0" applyBorder="1"/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161925</xdr:rowOff>
    </xdr:from>
    <xdr:to>
      <xdr:col>5</xdr:col>
      <xdr:colOff>152400</xdr:colOff>
      <xdr:row>13</xdr:row>
      <xdr:rowOff>114300</xdr:rowOff>
    </xdr:to>
    <xdr:pic>
      <xdr:nvPicPr>
        <xdr:cNvPr id="1336" name="Εικόνα 1">
          <a:extLst>
            <a:ext uri="{FF2B5EF4-FFF2-40B4-BE49-F238E27FC236}">
              <a16:creationId xmlns:a16="http://schemas.microsoft.com/office/drawing/2014/main" id="{F82201F7-30A0-4484-8630-4917E749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" t="4219" r="1550" b="2531"/>
        <a:stretch>
          <a:fillRect/>
        </a:stretch>
      </xdr:blipFill>
      <xdr:spPr bwMode="auto">
        <a:xfrm>
          <a:off x="0" y="561975"/>
          <a:ext cx="69246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666750</xdr:colOff>
      <xdr:row>3</xdr:row>
      <xdr:rowOff>104775</xdr:rowOff>
    </xdr:from>
    <xdr:to>
      <xdr:col>5</xdr:col>
      <xdr:colOff>742950</xdr:colOff>
      <xdr:row>5</xdr:row>
      <xdr:rowOff>85725</xdr:rowOff>
    </xdr:to>
    <xdr:sp macro="" textlink="">
      <xdr:nvSpPr>
        <xdr:cNvPr id="1350" name="Rectangle 326">
          <a:extLst>
            <a:ext uri="{FF2B5EF4-FFF2-40B4-BE49-F238E27FC236}">
              <a16:creationId xmlns:a16="http://schemas.microsoft.com/office/drawing/2014/main" id="{0DBC1E57-5EE3-4B15-A487-318DB5C5EEDC}"/>
            </a:ext>
          </a:extLst>
        </xdr:cNvPr>
        <xdr:cNvSpPr>
          <a:spLocks noChangeArrowheads="1"/>
        </xdr:cNvSpPr>
      </xdr:nvSpPr>
      <xdr:spPr bwMode="auto">
        <a:xfrm>
          <a:off x="5829300" y="695325"/>
          <a:ext cx="10572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144780</xdr:colOff>
      <xdr:row>36</xdr:row>
      <xdr:rowOff>68580</xdr:rowOff>
    </xdr:to>
    <xdr:pic>
      <xdr:nvPicPr>
        <xdr:cNvPr id="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88380"/>
          <a:ext cx="435102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3</xdr:col>
      <xdr:colOff>144780</xdr:colOff>
      <xdr:row>36</xdr:row>
      <xdr:rowOff>68580</xdr:rowOff>
    </xdr:to>
    <xdr:pic>
      <xdr:nvPicPr>
        <xdr:cNvPr id="6" name="Εικόνα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88380"/>
          <a:ext cx="435102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3</xdr:col>
      <xdr:colOff>144780</xdr:colOff>
      <xdr:row>36</xdr:row>
      <xdr:rowOff>68580</xdr:rowOff>
    </xdr:to>
    <xdr:pic>
      <xdr:nvPicPr>
        <xdr:cNvPr id="7" name="Εικόνα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88380"/>
          <a:ext cx="435102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1</xdr:row>
      <xdr:rowOff>137161</xdr:rowOff>
    </xdr:from>
    <xdr:to>
      <xdr:col>5</xdr:col>
      <xdr:colOff>670560</xdr:colOff>
      <xdr:row>12</xdr:row>
      <xdr:rowOff>99061</xdr:rowOff>
    </xdr:to>
    <xdr:pic>
      <xdr:nvPicPr>
        <xdr:cNvPr id="9" name="Εικόνα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320041"/>
          <a:ext cx="7322820" cy="1973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3</xdr:row>
      <xdr:rowOff>28575</xdr:rowOff>
    </xdr:from>
    <xdr:to>
      <xdr:col>5</xdr:col>
      <xdr:colOff>847725</xdr:colOff>
      <xdr:row>5</xdr:row>
      <xdr:rowOff>19050</xdr:rowOff>
    </xdr:to>
    <xdr:sp macro="" textlink="">
      <xdr:nvSpPr>
        <xdr:cNvPr id="3" name="Rectangle 327">
          <a:extLst>
            <a:ext uri="{FF2B5EF4-FFF2-40B4-BE49-F238E27FC236}">
              <a16:creationId xmlns:a16="http://schemas.microsoft.com/office/drawing/2014/main" id="{F36D32DF-D133-4C75-B313-EC0F1D413832}"/>
            </a:ext>
          </a:extLst>
        </xdr:cNvPr>
        <xdr:cNvSpPr>
          <a:spLocks noChangeArrowheads="1"/>
        </xdr:cNvSpPr>
      </xdr:nvSpPr>
      <xdr:spPr bwMode="auto">
        <a:xfrm>
          <a:off x="6496050" y="619125"/>
          <a:ext cx="11239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5</xdr:col>
      <xdr:colOff>266700</xdr:colOff>
      <xdr:row>15</xdr:row>
      <xdr:rowOff>9525</xdr:rowOff>
    </xdr:to>
    <xdr:pic>
      <xdr:nvPicPr>
        <xdr:cNvPr id="4" name="Εικόνα 2">
          <a:extLst>
            <a:ext uri="{FF2B5EF4-FFF2-40B4-BE49-F238E27FC236}">
              <a16:creationId xmlns:a16="http://schemas.microsoft.com/office/drawing/2014/main" id="{646DF77C-5447-4AA1-A6EB-05916E77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4797" r="1158"/>
        <a:stretch>
          <a:fillRect/>
        </a:stretch>
      </xdr:blipFill>
      <xdr:spPr bwMode="auto">
        <a:xfrm>
          <a:off x="0" y="10239375"/>
          <a:ext cx="703897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771525</xdr:colOff>
      <xdr:row>3</xdr:row>
      <xdr:rowOff>28575</xdr:rowOff>
    </xdr:from>
    <xdr:to>
      <xdr:col>5</xdr:col>
      <xdr:colOff>847725</xdr:colOff>
      <xdr:row>5</xdr:row>
      <xdr:rowOff>19050</xdr:rowOff>
    </xdr:to>
    <xdr:sp macro="" textlink="">
      <xdr:nvSpPr>
        <xdr:cNvPr id="5" name="Rectangle 327">
          <a:extLst>
            <a:ext uri="{FF2B5EF4-FFF2-40B4-BE49-F238E27FC236}">
              <a16:creationId xmlns:a16="http://schemas.microsoft.com/office/drawing/2014/main" id="{F36D32DF-D133-4C75-B313-EC0F1D413832}"/>
            </a:ext>
          </a:extLst>
        </xdr:cNvPr>
        <xdr:cNvSpPr>
          <a:spLocks noChangeArrowheads="1"/>
        </xdr:cNvSpPr>
      </xdr:nvSpPr>
      <xdr:spPr bwMode="auto">
        <a:xfrm>
          <a:off x="5934075" y="10410825"/>
          <a:ext cx="105727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2</xdr:row>
      <xdr:rowOff>104775</xdr:rowOff>
    </xdr:from>
    <xdr:to>
      <xdr:col>3</xdr:col>
      <xdr:colOff>417713</xdr:colOff>
      <xdr:row>11</xdr:row>
      <xdr:rowOff>47625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85775"/>
          <a:ext cx="3303788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1209675</xdr:colOff>
      <xdr:row>2</xdr:row>
      <xdr:rowOff>104775</xdr:rowOff>
    </xdr:from>
    <xdr:to>
      <xdr:col>3</xdr:col>
      <xdr:colOff>417713</xdr:colOff>
      <xdr:row>11</xdr:row>
      <xdr:rowOff>47625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85775"/>
          <a:ext cx="3303788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3</xdr:row>
      <xdr:rowOff>28575</xdr:rowOff>
    </xdr:from>
    <xdr:to>
      <xdr:col>5</xdr:col>
      <xdr:colOff>847725</xdr:colOff>
      <xdr:row>5</xdr:row>
      <xdr:rowOff>19050</xdr:rowOff>
    </xdr:to>
    <xdr:sp macro="" textlink="">
      <xdr:nvSpPr>
        <xdr:cNvPr id="3" name="Rectangle 327">
          <a:extLst>
            <a:ext uri="{FF2B5EF4-FFF2-40B4-BE49-F238E27FC236}">
              <a16:creationId xmlns:a16="http://schemas.microsoft.com/office/drawing/2014/main" id="{32B689C4-EDE1-4DAB-8CDE-F50161047AB1}"/>
            </a:ext>
          </a:extLst>
        </xdr:cNvPr>
        <xdr:cNvSpPr>
          <a:spLocks noChangeArrowheads="1"/>
        </xdr:cNvSpPr>
      </xdr:nvSpPr>
      <xdr:spPr bwMode="auto">
        <a:xfrm>
          <a:off x="5934075" y="10410825"/>
          <a:ext cx="105727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</xdr:row>
      <xdr:rowOff>142874</xdr:rowOff>
    </xdr:from>
    <xdr:to>
      <xdr:col>5</xdr:col>
      <xdr:colOff>895350</xdr:colOff>
      <xdr:row>15</xdr:row>
      <xdr:rowOff>66675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CCB3BF60-C18B-46E0-A781-29CB764A55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542924"/>
          <a:ext cx="6419850" cy="2400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1497012</xdr:colOff>
      <xdr:row>1</xdr:row>
      <xdr:rowOff>180975</xdr:rowOff>
    </xdr:from>
    <xdr:to>
      <xdr:col>3</xdr:col>
      <xdr:colOff>131762</xdr:colOff>
      <xdr:row>12</xdr:row>
      <xdr:rowOff>133350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F82201F7-30A0-4484-8630-4917E749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8037" y="371475"/>
          <a:ext cx="273050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74544</xdr:colOff>
      <xdr:row>2</xdr:row>
      <xdr:rowOff>114714</xdr:rowOff>
    </xdr:from>
    <xdr:to>
      <xdr:col>5</xdr:col>
      <xdr:colOff>737152</xdr:colOff>
      <xdr:row>17</xdr:row>
      <xdr:rowOff>146235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BE94780A-2D6F-4499-8C36-9DC8323A4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4" y="495714"/>
          <a:ext cx="6137412" cy="288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4</xdr:row>
      <xdr:rowOff>47625</xdr:rowOff>
    </xdr:from>
    <xdr:to>
      <xdr:col>6</xdr:col>
      <xdr:colOff>19050</xdr:colOff>
      <xdr:row>6</xdr:row>
      <xdr:rowOff>38100</xdr:rowOff>
    </xdr:to>
    <xdr:sp macro="" textlink="">
      <xdr:nvSpPr>
        <xdr:cNvPr id="3" name="Rectangle 329">
          <a:extLst>
            <a:ext uri="{FF2B5EF4-FFF2-40B4-BE49-F238E27FC236}">
              <a16:creationId xmlns:a16="http://schemas.microsoft.com/office/drawing/2014/main" id="{76FB7F6F-A75B-4DB9-B00A-DA86B24775CE}"/>
            </a:ext>
          </a:extLst>
        </xdr:cNvPr>
        <xdr:cNvSpPr>
          <a:spLocks noChangeArrowheads="1"/>
        </xdr:cNvSpPr>
      </xdr:nvSpPr>
      <xdr:spPr bwMode="auto">
        <a:xfrm>
          <a:off x="6029325" y="30956250"/>
          <a:ext cx="105727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</xdr:row>
      <xdr:rowOff>85724</xdr:rowOff>
    </xdr:from>
    <xdr:to>
      <xdr:col>5</xdr:col>
      <xdr:colOff>123825</xdr:colOff>
      <xdr:row>17</xdr:row>
      <xdr:rowOff>85725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93C76C85-0E51-40EC-B6D6-AABC0E9D60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76274"/>
          <a:ext cx="5829300" cy="2476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5</xdr:col>
      <xdr:colOff>742950</xdr:colOff>
      <xdr:row>18</xdr:row>
      <xdr:rowOff>9525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E6D5B699-5E1D-43E4-97F8-E9F3D15D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515225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3</xdr:row>
      <xdr:rowOff>180975</xdr:rowOff>
    </xdr:from>
    <xdr:to>
      <xdr:col>3</xdr:col>
      <xdr:colOff>580489</xdr:colOff>
      <xdr:row>18</xdr:row>
      <xdr:rowOff>161570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771525"/>
          <a:ext cx="4285714" cy="2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2" zoomScaleNormal="100" workbookViewId="0">
      <selection activeCell="H11" sqref="H11"/>
    </sheetView>
  </sheetViews>
  <sheetFormatPr defaultColWidth="9.109375" defaultRowHeight="14.4" x14ac:dyDescent="0.3"/>
  <cols>
    <col min="1" max="1" width="8.6640625" style="162" customWidth="1"/>
    <col min="2" max="2" width="45.6640625" style="162" customWidth="1"/>
    <col min="3" max="6" width="15.6640625" style="162" customWidth="1"/>
    <col min="7" max="7" width="15.33203125" style="162" customWidth="1"/>
    <col min="8" max="16384" width="9.109375" style="162"/>
  </cols>
  <sheetData>
    <row r="1" spans="1:7" x14ac:dyDescent="0.3">
      <c r="A1" s="268" t="s">
        <v>63</v>
      </c>
      <c r="B1" s="268"/>
      <c r="C1" s="268"/>
      <c r="D1" s="268"/>
      <c r="E1" s="268"/>
      <c r="F1" s="268"/>
    </row>
    <row r="3" spans="1:7" x14ac:dyDescent="0.3">
      <c r="A3" s="265"/>
      <c r="B3" s="265"/>
      <c r="C3" s="265"/>
      <c r="D3" s="265"/>
      <c r="E3" s="265"/>
      <c r="F3" s="265"/>
    </row>
    <row r="14" spans="1:7" x14ac:dyDescent="0.3">
      <c r="A14" s="182"/>
      <c r="B14" s="182"/>
      <c r="C14" s="182"/>
      <c r="D14" s="182"/>
      <c r="E14" s="182"/>
      <c r="F14" s="182"/>
    </row>
    <row r="15" spans="1:7" ht="15.6" x14ac:dyDescent="0.35">
      <c r="A15" s="269" t="s">
        <v>52</v>
      </c>
      <c r="B15" s="269"/>
      <c r="C15" s="269"/>
      <c r="D15" s="269"/>
      <c r="E15" s="269"/>
      <c r="F15" s="269"/>
    </row>
    <row r="16" spans="1:7" ht="28.8" x14ac:dyDescent="0.3">
      <c r="A16" s="163" t="s">
        <v>0</v>
      </c>
      <c r="B16" s="163" t="s">
        <v>1</v>
      </c>
      <c r="C16" s="163" t="s">
        <v>2</v>
      </c>
      <c r="D16" s="163" t="s">
        <v>3</v>
      </c>
      <c r="E16" s="163" t="s">
        <v>4</v>
      </c>
      <c r="F16" s="163" t="s">
        <v>5</v>
      </c>
      <c r="G16" s="164"/>
    </row>
    <row r="17" spans="1:7" ht="16.2" x14ac:dyDescent="0.3">
      <c r="A17" s="201"/>
      <c r="B17" s="201"/>
      <c r="C17" s="163" t="s">
        <v>6</v>
      </c>
      <c r="D17" s="163" t="s">
        <v>7</v>
      </c>
      <c r="E17" s="163" t="s">
        <v>8</v>
      </c>
      <c r="F17" s="163" t="s">
        <v>54</v>
      </c>
      <c r="G17" s="184"/>
    </row>
    <row r="18" spans="1:7" x14ac:dyDescent="0.3">
      <c r="A18" s="165">
        <v>1</v>
      </c>
      <c r="B18" s="162" t="s">
        <v>10</v>
      </c>
      <c r="C18" s="165">
        <v>1800</v>
      </c>
      <c r="D18" s="165">
        <v>0.02</v>
      </c>
      <c r="E18" s="180">
        <v>0.87</v>
      </c>
      <c r="F18" s="168">
        <f>D18/E18</f>
        <v>2.2988505747126436E-2</v>
      </c>
    </row>
    <row r="19" spans="1:7" x14ac:dyDescent="0.3">
      <c r="A19" s="165">
        <v>2</v>
      </c>
      <c r="B19" s="162" t="s">
        <v>11</v>
      </c>
      <c r="C19" s="165">
        <v>1500</v>
      </c>
      <c r="D19" s="165">
        <v>0.09</v>
      </c>
      <c r="E19" s="180">
        <v>0.51</v>
      </c>
      <c r="F19" s="168">
        <f t="shared" ref="F19:F22" si="0">D19/E19</f>
        <v>0.1764705882352941</v>
      </c>
    </row>
    <row r="20" spans="1:7" s="186" customFormat="1" ht="28.8" x14ac:dyDescent="0.3">
      <c r="A20" s="195">
        <v>3</v>
      </c>
      <c r="B20" s="202" t="s">
        <v>71</v>
      </c>
      <c r="C20" s="195"/>
      <c r="D20" s="194">
        <v>0.09</v>
      </c>
      <c r="E20" s="210">
        <v>3.5000000000000003E-2</v>
      </c>
      <c r="F20" s="189">
        <f t="shared" si="0"/>
        <v>2.5714285714285712</v>
      </c>
    </row>
    <row r="21" spans="1:7" x14ac:dyDescent="0.3">
      <c r="A21" s="165">
        <v>4</v>
      </c>
      <c r="B21" s="162" t="s">
        <v>11</v>
      </c>
      <c r="C21" s="165">
        <v>1500</v>
      </c>
      <c r="D21" s="165">
        <v>0.06</v>
      </c>
      <c r="E21" s="180">
        <v>0.51</v>
      </c>
      <c r="F21" s="168">
        <f t="shared" si="0"/>
        <v>0.11764705882352941</v>
      </c>
    </row>
    <row r="22" spans="1:7" x14ac:dyDescent="0.3">
      <c r="A22" s="165">
        <v>5</v>
      </c>
      <c r="B22" s="162" t="s">
        <v>10</v>
      </c>
      <c r="C22" s="165">
        <v>1800</v>
      </c>
      <c r="D22" s="165">
        <v>0.02</v>
      </c>
      <c r="E22" s="180">
        <v>0.87</v>
      </c>
      <c r="F22" s="168">
        <f t="shared" si="0"/>
        <v>2.2988505747126436E-2</v>
      </c>
    </row>
    <row r="23" spans="1:7" x14ac:dyDescent="0.3">
      <c r="A23" s="165">
        <v>6</v>
      </c>
      <c r="C23" s="165"/>
      <c r="D23" s="165"/>
      <c r="E23" s="180"/>
      <c r="F23" s="168"/>
    </row>
    <row r="24" spans="1:7" x14ac:dyDescent="0.3">
      <c r="A24" s="165">
        <v>7</v>
      </c>
      <c r="C24" s="165"/>
      <c r="D24" s="165"/>
      <c r="E24" s="180"/>
      <c r="F24" s="168"/>
    </row>
    <row r="25" spans="1:7" x14ac:dyDescent="0.3">
      <c r="A25" s="165">
        <v>8</v>
      </c>
      <c r="C25" s="165"/>
      <c r="D25" s="165"/>
      <c r="E25" s="180"/>
      <c r="F25" s="168"/>
    </row>
    <row r="26" spans="1:7" x14ac:dyDescent="0.3">
      <c r="A26" s="165">
        <v>9</v>
      </c>
      <c r="C26" s="165"/>
      <c r="D26" s="165"/>
      <c r="E26" s="180"/>
      <c r="F26" s="168"/>
    </row>
    <row r="27" spans="1:7" ht="15.6" x14ac:dyDescent="0.35">
      <c r="A27" s="272" t="s">
        <v>33</v>
      </c>
      <c r="B27" s="273"/>
      <c r="C27" s="273"/>
      <c r="D27" s="178">
        <f>SUM(D18:D26)</f>
        <v>0.28000000000000003</v>
      </c>
      <c r="E27" s="173" t="s">
        <v>53</v>
      </c>
      <c r="F27" s="181">
        <f>SUM(F18:F26)</f>
        <v>2.9115232299816478</v>
      </c>
    </row>
    <row r="28" spans="1:7" x14ac:dyDescent="0.3">
      <c r="A28" s="265"/>
      <c r="B28" s="271"/>
      <c r="C28" s="271"/>
      <c r="D28" s="271"/>
      <c r="E28" s="271"/>
      <c r="F28" s="274"/>
    </row>
    <row r="29" spans="1:7" x14ac:dyDescent="0.3">
      <c r="A29" s="269" t="s">
        <v>32</v>
      </c>
      <c r="B29" s="269"/>
      <c r="C29" s="269"/>
      <c r="D29" s="269"/>
      <c r="E29" s="269"/>
      <c r="F29" s="274"/>
    </row>
    <row r="30" spans="1:7" x14ac:dyDescent="0.3">
      <c r="A30" s="270" t="s">
        <v>34</v>
      </c>
      <c r="B30" s="269" t="s">
        <v>13</v>
      </c>
      <c r="C30" s="269"/>
      <c r="D30" s="203" t="s">
        <v>14</v>
      </c>
      <c r="E30" s="203" t="s">
        <v>15</v>
      </c>
      <c r="F30" s="274"/>
    </row>
    <row r="31" spans="1:7" x14ac:dyDescent="0.3">
      <c r="A31" s="270"/>
      <c r="B31" s="266" t="s">
        <v>16</v>
      </c>
      <c r="C31" s="266"/>
      <c r="D31" s="204">
        <v>0.13</v>
      </c>
      <c r="E31" s="204">
        <v>0.04</v>
      </c>
      <c r="F31" s="274"/>
    </row>
    <row r="32" spans="1:7" x14ac:dyDescent="0.3">
      <c r="A32" s="270"/>
      <c r="B32" s="265" t="s">
        <v>17</v>
      </c>
      <c r="C32" s="265"/>
      <c r="D32" s="168">
        <v>0.13</v>
      </c>
      <c r="E32" s="168">
        <v>0.13</v>
      </c>
      <c r="F32" s="274"/>
    </row>
    <row r="33" spans="1:7" x14ac:dyDescent="0.3">
      <c r="A33" s="270"/>
      <c r="B33" s="265" t="s">
        <v>18</v>
      </c>
      <c r="C33" s="265"/>
      <c r="D33" s="168">
        <v>0.13</v>
      </c>
      <c r="E33" s="168">
        <v>0</v>
      </c>
      <c r="F33" s="274"/>
    </row>
    <row r="34" spans="1:7" x14ac:dyDescent="0.3">
      <c r="A34" s="270"/>
      <c r="B34" s="265" t="s">
        <v>19</v>
      </c>
      <c r="C34" s="265"/>
      <c r="D34" s="168">
        <v>0.1</v>
      </c>
      <c r="E34" s="168">
        <v>0.04</v>
      </c>
      <c r="F34" s="274"/>
    </row>
    <row r="35" spans="1:7" x14ac:dyDescent="0.3">
      <c r="A35" s="270"/>
      <c r="B35" s="265" t="s">
        <v>20</v>
      </c>
      <c r="C35" s="265"/>
      <c r="D35" s="168">
        <v>0.1</v>
      </c>
      <c r="E35" s="168">
        <v>0.1</v>
      </c>
      <c r="F35" s="274"/>
    </row>
    <row r="36" spans="1:7" x14ac:dyDescent="0.3">
      <c r="A36" s="270"/>
      <c r="B36" s="265" t="s">
        <v>21</v>
      </c>
      <c r="C36" s="265"/>
      <c r="D36" s="168">
        <v>0.17</v>
      </c>
      <c r="E36" s="168">
        <v>0.04</v>
      </c>
      <c r="F36" s="274"/>
    </row>
    <row r="37" spans="1:7" x14ac:dyDescent="0.3">
      <c r="A37" s="270"/>
      <c r="B37" s="162" t="s">
        <v>22</v>
      </c>
      <c r="D37" s="168">
        <v>0.17</v>
      </c>
      <c r="E37" s="168">
        <v>0.17</v>
      </c>
      <c r="F37" s="274"/>
    </row>
    <row r="38" spans="1:7" x14ac:dyDescent="0.3">
      <c r="A38" s="269"/>
      <c r="B38" s="265" t="s">
        <v>23</v>
      </c>
      <c r="C38" s="265"/>
      <c r="D38" s="168">
        <v>0.17</v>
      </c>
      <c r="E38" s="168">
        <v>0</v>
      </c>
      <c r="F38" s="274"/>
    </row>
    <row r="39" spans="1:7" x14ac:dyDescent="0.3">
      <c r="A39" s="265"/>
      <c r="B39" s="265"/>
      <c r="C39" s="265"/>
      <c r="D39" s="265"/>
      <c r="E39" s="265"/>
      <c r="F39" s="274"/>
    </row>
    <row r="40" spans="1:7" ht="16.8" x14ac:dyDescent="0.35">
      <c r="A40" s="178">
        <v>1</v>
      </c>
      <c r="B40" s="176" t="s">
        <v>24</v>
      </c>
      <c r="C40" s="179" t="s">
        <v>55</v>
      </c>
      <c r="D40" s="165" t="s">
        <v>35</v>
      </c>
      <c r="E40" s="167">
        <v>0.13</v>
      </c>
      <c r="F40" s="274"/>
    </row>
    <row r="41" spans="1:7" ht="16.2" x14ac:dyDescent="0.3">
      <c r="A41" s="178">
        <v>2</v>
      </c>
      <c r="B41" s="176" t="s">
        <v>25</v>
      </c>
      <c r="C41" s="179" t="s">
        <v>26</v>
      </c>
      <c r="D41" s="165" t="s">
        <v>35</v>
      </c>
      <c r="E41" s="168">
        <f>F27</f>
        <v>2.9115232299816478</v>
      </c>
      <c r="F41" s="274"/>
    </row>
    <row r="42" spans="1:7" ht="16.2" x14ac:dyDescent="0.3">
      <c r="A42" s="178">
        <v>3</v>
      </c>
      <c r="B42" s="176" t="s">
        <v>27</v>
      </c>
      <c r="C42" s="179" t="s">
        <v>28</v>
      </c>
      <c r="D42" s="165" t="s">
        <v>35</v>
      </c>
      <c r="E42" s="167">
        <v>0.04</v>
      </c>
      <c r="F42" s="274"/>
    </row>
    <row r="43" spans="1:7" ht="16.2" x14ac:dyDescent="0.3">
      <c r="A43" s="178"/>
      <c r="B43" s="176" t="s">
        <v>29</v>
      </c>
      <c r="C43" s="179" t="s">
        <v>36</v>
      </c>
      <c r="D43" s="165" t="s">
        <v>35</v>
      </c>
      <c r="E43" s="181">
        <f>SUM(E40:E42)</f>
        <v>3.0815232299816477</v>
      </c>
      <c r="F43" s="274"/>
      <c r="G43" s="162" t="s">
        <v>51</v>
      </c>
    </row>
    <row r="44" spans="1:7" x14ac:dyDescent="0.3">
      <c r="A44" s="267" t="s">
        <v>50</v>
      </c>
      <c r="B44" s="267"/>
      <c r="C44" s="267"/>
      <c r="D44" s="267"/>
      <c r="E44" s="267"/>
      <c r="F44" s="205" t="s">
        <v>79</v>
      </c>
    </row>
    <row r="45" spans="1:7" ht="16.2" x14ac:dyDescent="0.3">
      <c r="A45" s="176" t="s">
        <v>30</v>
      </c>
      <c r="B45" s="176"/>
      <c r="C45" s="179" t="s">
        <v>37</v>
      </c>
      <c r="D45" s="165" t="s">
        <v>38</v>
      </c>
      <c r="E45" s="181">
        <f>1/E43</f>
        <v>0.32451483418022314</v>
      </c>
      <c r="F45" s="206" t="s">
        <v>47</v>
      </c>
    </row>
    <row r="46" spans="1:7" ht="16.2" x14ac:dyDescent="0.3">
      <c r="A46" s="176" t="s">
        <v>31</v>
      </c>
      <c r="B46" s="176"/>
      <c r="C46" s="179" t="s">
        <v>39</v>
      </c>
      <c r="D46" s="165" t="s">
        <v>38</v>
      </c>
      <c r="E46" s="211">
        <v>0.35</v>
      </c>
      <c r="F46" s="205" t="s">
        <v>80</v>
      </c>
    </row>
    <row r="47" spans="1:7" x14ac:dyDescent="0.3">
      <c r="A47" s="265"/>
      <c r="B47" s="265"/>
      <c r="C47" s="265"/>
      <c r="D47" s="265"/>
      <c r="E47" s="265"/>
      <c r="F47" s="265"/>
    </row>
  </sheetData>
  <mergeCells count="19">
    <mergeCell ref="A1:F1"/>
    <mergeCell ref="A15:F15"/>
    <mergeCell ref="A29:E29"/>
    <mergeCell ref="B30:C30"/>
    <mergeCell ref="B33:C33"/>
    <mergeCell ref="A30:A38"/>
    <mergeCell ref="A28:E28"/>
    <mergeCell ref="A27:C27"/>
    <mergeCell ref="F28:F43"/>
    <mergeCell ref="B36:C36"/>
    <mergeCell ref="B38:C38"/>
    <mergeCell ref="A39:E39"/>
    <mergeCell ref="A3:F3"/>
    <mergeCell ref="A47:F47"/>
    <mergeCell ref="B31:C31"/>
    <mergeCell ref="B32:C32"/>
    <mergeCell ref="B34:C34"/>
    <mergeCell ref="B35:C35"/>
    <mergeCell ref="A44:E44"/>
  </mergeCells>
  <phoneticPr fontId="4" type="noConversion"/>
  <pageMargins left="0.25" right="0.25" top="0.75" bottom="0.75" header="0.3" footer="0.3"/>
  <pageSetup paperSize="9"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I11" sqref="I11"/>
    </sheetView>
  </sheetViews>
  <sheetFormatPr defaultColWidth="9.109375" defaultRowHeight="14.4" x14ac:dyDescent="0.3"/>
  <cols>
    <col min="1" max="1" width="8.6640625" style="252" customWidth="1"/>
    <col min="2" max="2" width="45.6640625" style="252" customWidth="1"/>
    <col min="3" max="6" width="15.6640625" style="252" customWidth="1"/>
    <col min="7" max="7" width="15.33203125" style="252" customWidth="1"/>
    <col min="8" max="16384" width="9.109375" style="252"/>
  </cols>
  <sheetData>
    <row r="1" spans="1:7" x14ac:dyDescent="0.3">
      <c r="A1" s="268" t="s">
        <v>102</v>
      </c>
      <c r="B1" s="268"/>
      <c r="C1" s="268"/>
      <c r="D1" s="268"/>
      <c r="E1" s="268"/>
      <c r="F1" s="268"/>
    </row>
    <row r="3" spans="1:7" x14ac:dyDescent="0.3">
      <c r="A3" s="265"/>
      <c r="B3" s="265"/>
      <c r="C3" s="265"/>
      <c r="D3" s="265"/>
      <c r="E3" s="265"/>
      <c r="F3" s="265"/>
    </row>
    <row r="14" spans="1:7" x14ac:dyDescent="0.3">
      <c r="A14" s="182"/>
      <c r="B14" s="182"/>
      <c r="C14" s="182"/>
      <c r="D14" s="182"/>
      <c r="E14" s="182"/>
      <c r="F14" s="182"/>
    </row>
    <row r="15" spans="1:7" ht="15.6" x14ac:dyDescent="0.35">
      <c r="A15" s="269" t="s">
        <v>52</v>
      </c>
      <c r="B15" s="269"/>
      <c r="C15" s="269"/>
      <c r="D15" s="269"/>
      <c r="E15" s="269"/>
      <c r="F15" s="269"/>
    </row>
    <row r="16" spans="1:7" ht="28.8" x14ac:dyDescent="0.3">
      <c r="A16" s="163" t="s">
        <v>0</v>
      </c>
      <c r="B16" s="163" t="s">
        <v>1</v>
      </c>
      <c r="C16" s="163" t="s">
        <v>2</v>
      </c>
      <c r="D16" s="163" t="s">
        <v>3</v>
      </c>
      <c r="E16" s="163" t="s">
        <v>4</v>
      </c>
      <c r="F16" s="163" t="s">
        <v>5</v>
      </c>
      <c r="G16" s="164"/>
    </row>
    <row r="17" spans="1:7" ht="16.2" x14ac:dyDescent="0.3">
      <c r="A17" s="201"/>
      <c r="B17" s="201"/>
      <c r="C17" s="163" t="s">
        <v>6</v>
      </c>
      <c r="D17" s="163" t="s">
        <v>7</v>
      </c>
      <c r="E17" s="163" t="s">
        <v>8</v>
      </c>
      <c r="F17" s="163" t="s">
        <v>54</v>
      </c>
      <c r="G17" s="184"/>
    </row>
    <row r="18" spans="1:7" x14ac:dyDescent="0.3">
      <c r="A18" s="165">
        <v>1</v>
      </c>
      <c r="B18" s="252" t="s">
        <v>98</v>
      </c>
      <c r="C18" s="165">
        <v>1800</v>
      </c>
      <c r="D18" s="165">
        <v>1.2E-2</v>
      </c>
      <c r="E18" s="180"/>
      <c r="F18" s="168" t="e">
        <f>D18/E18</f>
        <v>#DIV/0!</v>
      </c>
    </row>
    <row r="19" spans="1:7" s="186" customFormat="1" ht="28.8" x14ac:dyDescent="0.3">
      <c r="A19" s="195">
        <v>3</v>
      </c>
      <c r="B19" s="202" t="s">
        <v>71</v>
      </c>
      <c r="C19" s="195"/>
      <c r="D19" s="194"/>
      <c r="E19" s="210">
        <v>3.5000000000000003E-2</v>
      </c>
      <c r="F19" s="189">
        <f t="shared" ref="F19:F21" si="0">D19/E19</f>
        <v>0</v>
      </c>
    </row>
    <row r="20" spans="1:7" x14ac:dyDescent="0.3">
      <c r="A20" s="165">
        <v>4</v>
      </c>
      <c r="B20" s="252" t="s">
        <v>99</v>
      </c>
      <c r="C20" s="165">
        <v>1500</v>
      </c>
      <c r="D20" s="165">
        <v>0.25</v>
      </c>
      <c r="E20" s="180"/>
      <c r="F20" s="168" t="e">
        <f t="shared" si="0"/>
        <v>#DIV/0!</v>
      </c>
    </row>
    <row r="21" spans="1:7" x14ac:dyDescent="0.3">
      <c r="A21" s="165">
        <v>5</v>
      </c>
      <c r="B21" s="252" t="s">
        <v>100</v>
      </c>
      <c r="C21" s="165">
        <v>1800</v>
      </c>
      <c r="D21" s="165">
        <v>0.01</v>
      </c>
      <c r="E21" s="180"/>
      <c r="F21" s="168" t="e">
        <f t="shared" si="0"/>
        <v>#DIV/0!</v>
      </c>
    </row>
    <row r="22" spans="1:7" x14ac:dyDescent="0.3">
      <c r="A22" s="165">
        <v>6</v>
      </c>
      <c r="C22" s="165"/>
      <c r="D22" s="165"/>
      <c r="E22" s="180"/>
      <c r="F22" s="168"/>
    </row>
    <row r="23" spans="1:7" x14ac:dyDescent="0.3">
      <c r="A23" s="165">
        <v>7</v>
      </c>
      <c r="C23" s="165"/>
      <c r="D23" s="165"/>
      <c r="E23" s="180"/>
      <c r="F23" s="168"/>
    </row>
    <row r="24" spans="1:7" x14ac:dyDescent="0.3">
      <c r="A24" s="165">
        <v>8</v>
      </c>
      <c r="C24" s="165"/>
      <c r="D24" s="165"/>
      <c r="E24" s="180"/>
      <c r="F24" s="168"/>
    </row>
    <row r="25" spans="1:7" x14ac:dyDescent="0.3">
      <c r="A25" s="165">
        <v>9</v>
      </c>
      <c r="C25" s="165"/>
      <c r="D25" s="165"/>
      <c r="E25" s="180"/>
      <c r="F25" s="168"/>
    </row>
    <row r="26" spans="1:7" ht="15.6" x14ac:dyDescent="0.35">
      <c r="A26" s="272" t="s">
        <v>33</v>
      </c>
      <c r="B26" s="273"/>
      <c r="C26" s="273"/>
      <c r="D26" s="178">
        <f>SUM(D18:D25)</f>
        <v>0.27200000000000002</v>
      </c>
      <c r="E26" s="253" t="s">
        <v>53</v>
      </c>
      <c r="F26" s="181" t="e">
        <f>SUM(F18:F25)</f>
        <v>#DIV/0!</v>
      </c>
    </row>
    <row r="27" spans="1:7" x14ac:dyDescent="0.3">
      <c r="A27" s="265"/>
      <c r="B27" s="271"/>
      <c r="C27" s="271"/>
      <c r="D27" s="271"/>
      <c r="E27" s="271"/>
      <c r="F27" s="274"/>
    </row>
    <row r="28" spans="1:7" x14ac:dyDescent="0.3">
      <c r="A28" s="269" t="s">
        <v>32</v>
      </c>
      <c r="B28" s="269"/>
      <c r="C28" s="269"/>
      <c r="D28" s="269"/>
      <c r="E28" s="269"/>
      <c r="F28" s="274"/>
    </row>
    <row r="29" spans="1:7" x14ac:dyDescent="0.3">
      <c r="A29" s="270" t="s">
        <v>34</v>
      </c>
      <c r="B29" s="269" t="s">
        <v>13</v>
      </c>
      <c r="C29" s="269"/>
      <c r="D29" s="203" t="s">
        <v>14</v>
      </c>
      <c r="E29" s="203" t="s">
        <v>15</v>
      </c>
      <c r="F29" s="274"/>
    </row>
    <row r="30" spans="1:7" x14ac:dyDescent="0.3">
      <c r="A30" s="270"/>
      <c r="B30" s="324" t="s">
        <v>16</v>
      </c>
      <c r="C30" s="324"/>
      <c r="D30" s="216">
        <v>0.13</v>
      </c>
      <c r="E30" s="216">
        <v>0.04</v>
      </c>
      <c r="F30" s="274"/>
    </row>
    <row r="31" spans="1:7" x14ac:dyDescent="0.3">
      <c r="A31" s="270"/>
      <c r="B31" s="265" t="s">
        <v>17</v>
      </c>
      <c r="C31" s="265"/>
      <c r="D31" s="168">
        <v>0.13</v>
      </c>
      <c r="E31" s="168">
        <v>0.13</v>
      </c>
      <c r="F31" s="274"/>
    </row>
    <row r="32" spans="1:7" x14ac:dyDescent="0.3">
      <c r="A32" s="270"/>
      <c r="B32" s="325" t="s">
        <v>18</v>
      </c>
      <c r="C32" s="325"/>
      <c r="D32" s="215">
        <v>0.13</v>
      </c>
      <c r="E32" s="215">
        <v>0</v>
      </c>
      <c r="F32" s="274"/>
    </row>
    <row r="33" spans="1:7" x14ac:dyDescent="0.3">
      <c r="A33" s="270"/>
      <c r="B33" s="265" t="s">
        <v>19</v>
      </c>
      <c r="C33" s="265"/>
      <c r="D33" s="168">
        <v>0.1</v>
      </c>
      <c r="E33" s="168">
        <v>0.04</v>
      </c>
      <c r="F33" s="274"/>
    </row>
    <row r="34" spans="1:7" x14ac:dyDescent="0.3">
      <c r="A34" s="270"/>
      <c r="B34" s="265" t="s">
        <v>20</v>
      </c>
      <c r="C34" s="265"/>
      <c r="D34" s="168">
        <v>0.1</v>
      </c>
      <c r="E34" s="168">
        <v>0.1</v>
      </c>
      <c r="F34" s="274"/>
    </row>
    <row r="35" spans="1:7" x14ac:dyDescent="0.3">
      <c r="A35" s="270"/>
      <c r="B35" s="265" t="s">
        <v>21</v>
      </c>
      <c r="C35" s="265"/>
      <c r="D35" s="168">
        <v>0.17</v>
      </c>
      <c r="E35" s="168">
        <v>0.04</v>
      </c>
      <c r="F35" s="274"/>
    </row>
    <row r="36" spans="1:7" x14ac:dyDescent="0.3">
      <c r="A36" s="270"/>
      <c r="B36" s="252" t="s">
        <v>22</v>
      </c>
      <c r="D36" s="168">
        <v>0.17</v>
      </c>
      <c r="E36" s="168">
        <v>0.17</v>
      </c>
      <c r="F36" s="274"/>
    </row>
    <row r="37" spans="1:7" x14ac:dyDescent="0.3">
      <c r="A37" s="269"/>
      <c r="B37" s="265" t="s">
        <v>23</v>
      </c>
      <c r="C37" s="265"/>
      <c r="D37" s="168">
        <v>0.17</v>
      </c>
      <c r="E37" s="168">
        <v>0</v>
      </c>
      <c r="F37" s="274"/>
    </row>
    <row r="38" spans="1:7" x14ac:dyDescent="0.3">
      <c r="A38" s="265"/>
      <c r="B38" s="265"/>
      <c r="C38" s="265"/>
      <c r="D38" s="265"/>
      <c r="E38" s="265"/>
      <c r="F38" s="274"/>
    </row>
    <row r="39" spans="1:7" ht="16.8" x14ac:dyDescent="0.35">
      <c r="A39" s="178">
        <v>1</v>
      </c>
      <c r="B39" s="176" t="s">
        <v>24</v>
      </c>
      <c r="C39" s="179" t="s">
        <v>55</v>
      </c>
      <c r="D39" s="165" t="s">
        <v>35</v>
      </c>
      <c r="E39" s="167">
        <v>0.13</v>
      </c>
      <c r="F39" s="274"/>
    </row>
    <row r="40" spans="1:7" ht="16.2" x14ac:dyDescent="0.3">
      <c r="A40" s="178">
        <v>2</v>
      </c>
      <c r="B40" s="176" t="s">
        <v>25</v>
      </c>
      <c r="C40" s="179" t="s">
        <v>26</v>
      </c>
      <c r="D40" s="165" t="s">
        <v>35</v>
      </c>
      <c r="E40" s="168" t="e">
        <f>F26</f>
        <v>#DIV/0!</v>
      </c>
      <c r="F40" s="274"/>
    </row>
    <row r="41" spans="1:7" ht="16.2" x14ac:dyDescent="0.3">
      <c r="A41" s="178">
        <v>3</v>
      </c>
      <c r="B41" s="176" t="s">
        <v>27</v>
      </c>
      <c r="C41" s="179" t="s">
        <v>28</v>
      </c>
      <c r="D41" s="165" t="s">
        <v>35</v>
      </c>
      <c r="E41" s="167">
        <v>0.04</v>
      </c>
      <c r="F41" s="274"/>
    </row>
    <row r="42" spans="1:7" ht="16.2" x14ac:dyDescent="0.3">
      <c r="A42" s="178"/>
      <c r="B42" s="176" t="s">
        <v>29</v>
      </c>
      <c r="C42" s="179" t="s">
        <v>36</v>
      </c>
      <c r="D42" s="165" t="s">
        <v>35</v>
      </c>
      <c r="E42" s="181" t="e">
        <f>SUM(E39:E41)</f>
        <v>#DIV/0!</v>
      </c>
      <c r="F42" s="274"/>
      <c r="G42" s="252" t="s">
        <v>51</v>
      </c>
    </row>
    <row r="43" spans="1:7" x14ac:dyDescent="0.3">
      <c r="A43" s="267" t="s">
        <v>50</v>
      </c>
      <c r="B43" s="267"/>
      <c r="C43" s="267"/>
      <c r="D43" s="267"/>
      <c r="E43" s="267"/>
      <c r="F43" s="205" t="s">
        <v>79</v>
      </c>
    </row>
    <row r="44" spans="1:7" ht="16.2" x14ac:dyDescent="0.3">
      <c r="A44" s="176" t="s">
        <v>30</v>
      </c>
      <c r="B44" s="176"/>
      <c r="C44" s="179" t="s">
        <v>37</v>
      </c>
      <c r="D44" s="165" t="s">
        <v>38</v>
      </c>
      <c r="E44" s="181" t="e">
        <f>1/E42</f>
        <v>#DIV/0!</v>
      </c>
      <c r="F44" s="206" t="s">
        <v>47</v>
      </c>
    </row>
    <row r="45" spans="1:7" ht="16.2" x14ac:dyDescent="0.3">
      <c r="A45" s="176" t="s">
        <v>31</v>
      </c>
      <c r="B45" s="176"/>
      <c r="C45" s="179" t="s">
        <v>39</v>
      </c>
      <c r="D45" s="165" t="s">
        <v>38</v>
      </c>
      <c r="E45" s="211">
        <v>0.35</v>
      </c>
      <c r="F45" s="205" t="s">
        <v>80</v>
      </c>
    </row>
    <row r="46" spans="1:7" x14ac:dyDescent="0.3">
      <c r="A46" s="265"/>
      <c r="B46" s="265"/>
      <c r="C46" s="265"/>
      <c r="D46" s="265"/>
      <c r="E46" s="265"/>
      <c r="F46" s="265"/>
    </row>
  </sheetData>
  <mergeCells count="19">
    <mergeCell ref="A38:E38"/>
    <mergeCell ref="A43:E43"/>
    <mergeCell ref="A46:F46"/>
    <mergeCell ref="B31:C31"/>
    <mergeCell ref="B32:C32"/>
    <mergeCell ref="B33:C33"/>
    <mergeCell ref="B34:C34"/>
    <mergeCell ref="B35:C35"/>
    <mergeCell ref="B37:C37"/>
    <mergeCell ref="A1:F1"/>
    <mergeCell ref="A3:F3"/>
    <mergeCell ref="A15:F15"/>
    <mergeCell ref="A26:C26"/>
    <mergeCell ref="A27:E27"/>
    <mergeCell ref="F27:F42"/>
    <mergeCell ref="A28:E28"/>
    <mergeCell ref="A29:A37"/>
    <mergeCell ref="B29:C29"/>
    <mergeCell ref="B30:C30"/>
  </mergeCells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A10" sqref="A1:XFD1048576"/>
    </sheetView>
  </sheetViews>
  <sheetFormatPr defaultRowHeight="14.4" x14ac:dyDescent="0.3"/>
  <cols>
    <col min="1" max="1" width="8.6640625" style="239" customWidth="1"/>
    <col min="2" max="2" width="45.6640625" style="239" customWidth="1"/>
    <col min="3" max="6" width="15.6640625" style="239" customWidth="1"/>
    <col min="7" max="7" width="15.33203125" style="239" customWidth="1"/>
    <col min="8" max="256" width="9.109375" style="239"/>
    <col min="257" max="257" width="8.6640625" style="239" customWidth="1"/>
    <col min="258" max="258" width="45.6640625" style="239" customWidth="1"/>
    <col min="259" max="262" width="15.6640625" style="239" customWidth="1"/>
    <col min="263" max="263" width="15.33203125" style="239" customWidth="1"/>
    <col min="264" max="512" width="9.109375" style="239"/>
    <col min="513" max="513" width="8.6640625" style="239" customWidth="1"/>
    <col min="514" max="514" width="45.6640625" style="239" customWidth="1"/>
    <col min="515" max="518" width="15.6640625" style="239" customWidth="1"/>
    <col min="519" max="519" width="15.33203125" style="239" customWidth="1"/>
    <col min="520" max="768" width="9.109375" style="239"/>
    <col min="769" max="769" width="8.6640625" style="239" customWidth="1"/>
    <col min="770" max="770" width="45.6640625" style="239" customWidth="1"/>
    <col min="771" max="774" width="15.6640625" style="239" customWidth="1"/>
    <col min="775" max="775" width="15.33203125" style="239" customWidth="1"/>
    <col min="776" max="1024" width="9.109375" style="239"/>
    <col min="1025" max="1025" width="8.6640625" style="239" customWidth="1"/>
    <col min="1026" max="1026" width="45.6640625" style="239" customWidth="1"/>
    <col min="1027" max="1030" width="15.6640625" style="239" customWidth="1"/>
    <col min="1031" max="1031" width="15.33203125" style="239" customWidth="1"/>
    <col min="1032" max="1280" width="9.109375" style="239"/>
    <col min="1281" max="1281" width="8.6640625" style="239" customWidth="1"/>
    <col min="1282" max="1282" width="45.6640625" style="239" customWidth="1"/>
    <col min="1283" max="1286" width="15.6640625" style="239" customWidth="1"/>
    <col min="1287" max="1287" width="15.33203125" style="239" customWidth="1"/>
    <col min="1288" max="1536" width="9.109375" style="239"/>
    <col min="1537" max="1537" width="8.6640625" style="239" customWidth="1"/>
    <col min="1538" max="1538" width="45.6640625" style="239" customWidth="1"/>
    <col min="1539" max="1542" width="15.6640625" style="239" customWidth="1"/>
    <col min="1543" max="1543" width="15.33203125" style="239" customWidth="1"/>
    <col min="1544" max="1792" width="9.109375" style="239"/>
    <col min="1793" max="1793" width="8.6640625" style="239" customWidth="1"/>
    <col min="1794" max="1794" width="45.6640625" style="239" customWidth="1"/>
    <col min="1795" max="1798" width="15.6640625" style="239" customWidth="1"/>
    <col min="1799" max="1799" width="15.33203125" style="239" customWidth="1"/>
    <col min="1800" max="2048" width="9.109375" style="239"/>
    <col min="2049" max="2049" width="8.6640625" style="239" customWidth="1"/>
    <col min="2050" max="2050" width="45.6640625" style="239" customWidth="1"/>
    <col min="2051" max="2054" width="15.6640625" style="239" customWidth="1"/>
    <col min="2055" max="2055" width="15.33203125" style="239" customWidth="1"/>
    <col min="2056" max="2304" width="9.109375" style="239"/>
    <col min="2305" max="2305" width="8.6640625" style="239" customWidth="1"/>
    <col min="2306" max="2306" width="45.6640625" style="239" customWidth="1"/>
    <col min="2307" max="2310" width="15.6640625" style="239" customWidth="1"/>
    <col min="2311" max="2311" width="15.33203125" style="239" customWidth="1"/>
    <col min="2312" max="2560" width="9.109375" style="239"/>
    <col min="2561" max="2561" width="8.6640625" style="239" customWidth="1"/>
    <col min="2562" max="2562" width="45.6640625" style="239" customWidth="1"/>
    <col min="2563" max="2566" width="15.6640625" style="239" customWidth="1"/>
    <col min="2567" max="2567" width="15.33203125" style="239" customWidth="1"/>
    <col min="2568" max="2816" width="9.109375" style="239"/>
    <col min="2817" max="2817" width="8.6640625" style="239" customWidth="1"/>
    <col min="2818" max="2818" width="45.6640625" style="239" customWidth="1"/>
    <col min="2819" max="2822" width="15.6640625" style="239" customWidth="1"/>
    <col min="2823" max="2823" width="15.33203125" style="239" customWidth="1"/>
    <col min="2824" max="3072" width="9.109375" style="239"/>
    <col min="3073" max="3073" width="8.6640625" style="239" customWidth="1"/>
    <col min="3074" max="3074" width="45.6640625" style="239" customWidth="1"/>
    <col min="3075" max="3078" width="15.6640625" style="239" customWidth="1"/>
    <col min="3079" max="3079" width="15.33203125" style="239" customWidth="1"/>
    <col min="3080" max="3328" width="9.109375" style="239"/>
    <col min="3329" max="3329" width="8.6640625" style="239" customWidth="1"/>
    <col min="3330" max="3330" width="45.6640625" style="239" customWidth="1"/>
    <col min="3331" max="3334" width="15.6640625" style="239" customWidth="1"/>
    <col min="3335" max="3335" width="15.33203125" style="239" customWidth="1"/>
    <col min="3336" max="3584" width="9.109375" style="239"/>
    <col min="3585" max="3585" width="8.6640625" style="239" customWidth="1"/>
    <col min="3586" max="3586" width="45.6640625" style="239" customWidth="1"/>
    <col min="3587" max="3590" width="15.6640625" style="239" customWidth="1"/>
    <col min="3591" max="3591" width="15.33203125" style="239" customWidth="1"/>
    <col min="3592" max="3840" width="9.109375" style="239"/>
    <col min="3841" max="3841" width="8.6640625" style="239" customWidth="1"/>
    <col min="3842" max="3842" width="45.6640625" style="239" customWidth="1"/>
    <col min="3843" max="3846" width="15.6640625" style="239" customWidth="1"/>
    <col min="3847" max="3847" width="15.33203125" style="239" customWidth="1"/>
    <col min="3848" max="4096" width="9.109375" style="239"/>
    <col min="4097" max="4097" width="8.6640625" style="239" customWidth="1"/>
    <col min="4098" max="4098" width="45.6640625" style="239" customWidth="1"/>
    <col min="4099" max="4102" width="15.6640625" style="239" customWidth="1"/>
    <col min="4103" max="4103" width="15.33203125" style="239" customWidth="1"/>
    <col min="4104" max="4352" width="9.109375" style="239"/>
    <col min="4353" max="4353" width="8.6640625" style="239" customWidth="1"/>
    <col min="4354" max="4354" width="45.6640625" style="239" customWidth="1"/>
    <col min="4355" max="4358" width="15.6640625" style="239" customWidth="1"/>
    <col min="4359" max="4359" width="15.33203125" style="239" customWidth="1"/>
    <col min="4360" max="4608" width="9.109375" style="239"/>
    <col min="4609" max="4609" width="8.6640625" style="239" customWidth="1"/>
    <col min="4610" max="4610" width="45.6640625" style="239" customWidth="1"/>
    <col min="4611" max="4614" width="15.6640625" style="239" customWidth="1"/>
    <col min="4615" max="4615" width="15.33203125" style="239" customWidth="1"/>
    <col min="4616" max="4864" width="9.109375" style="239"/>
    <col min="4865" max="4865" width="8.6640625" style="239" customWidth="1"/>
    <col min="4866" max="4866" width="45.6640625" style="239" customWidth="1"/>
    <col min="4867" max="4870" width="15.6640625" style="239" customWidth="1"/>
    <col min="4871" max="4871" width="15.33203125" style="239" customWidth="1"/>
    <col min="4872" max="5120" width="9.109375" style="239"/>
    <col min="5121" max="5121" width="8.6640625" style="239" customWidth="1"/>
    <col min="5122" max="5122" width="45.6640625" style="239" customWidth="1"/>
    <col min="5123" max="5126" width="15.6640625" style="239" customWidth="1"/>
    <col min="5127" max="5127" width="15.33203125" style="239" customWidth="1"/>
    <col min="5128" max="5376" width="9.109375" style="239"/>
    <col min="5377" max="5377" width="8.6640625" style="239" customWidth="1"/>
    <col min="5378" max="5378" width="45.6640625" style="239" customWidth="1"/>
    <col min="5379" max="5382" width="15.6640625" style="239" customWidth="1"/>
    <col min="5383" max="5383" width="15.33203125" style="239" customWidth="1"/>
    <col min="5384" max="5632" width="9.109375" style="239"/>
    <col min="5633" max="5633" width="8.6640625" style="239" customWidth="1"/>
    <col min="5634" max="5634" width="45.6640625" style="239" customWidth="1"/>
    <col min="5635" max="5638" width="15.6640625" style="239" customWidth="1"/>
    <col min="5639" max="5639" width="15.33203125" style="239" customWidth="1"/>
    <col min="5640" max="5888" width="9.109375" style="239"/>
    <col min="5889" max="5889" width="8.6640625" style="239" customWidth="1"/>
    <col min="5890" max="5890" width="45.6640625" style="239" customWidth="1"/>
    <col min="5891" max="5894" width="15.6640625" style="239" customWidth="1"/>
    <col min="5895" max="5895" width="15.33203125" style="239" customWidth="1"/>
    <col min="5896" max="6144" width="9.109375" style="239"/>
    <col min="6145" max="6145" width="8.6640625" style="239" customWidth="1"/>
    <col min="6146" max="6146" width="45.6640625" style="239" customWidth="1"/>
    <col min="6147" max="6150" width="15.6640625" style="239" customWidth="1"/>
    <col min="6151" max="6151" width="15.33203125" style="239" customWidth="1"/>
    <col min="6152" max="6400" width="9.109375" style="239"/>
    <col min="6401" max="6401" width="8.6640625" style="239" customWidth="1"/>
    <col min="6402" max="6402" width="45.6640625" style="239" customWidth="1"/>
    <col min="6403" max="6406" width="15.6640625" style="239" customWidth="1"/>
    <col min="6407" max="6407" width="15.33203125" style="239" customWidth="1"/>
    <col min="6408" max="6656" width="9.109375" style="239"/>
    <col min="6657" max="6657" width="8.6640625" style="239" customWidth="1"/>
    <col min="6658" max="6658" width="45.6640625" style="239" customWidth="1"/>
    <col min="6659" max="6662" width="15.6640625" style="239" customWidth="1"/>
    <col min="6663" max="6663" width="15.33203125" style="239" customWidth="1"/>
    <col min="6664" max="6912" width="9.109375" style="239"/>
    <col min="6913" max="6913" width="8.6640625" style="239" customWidth="1"/>
    <col min="6914" max="6914" width="45.6640625" style="239" customWidth="1"/>
    <col min="6915" max="6918" width="15.6640625" style="239" customWidth="1"/>
    <col min="6919" max="6919" width="15.33203125" style="239" customWidth="1"/>
    <col min="6920" max="7168" width="9.109375" style="239"/>
    <col min="7169" max="7169" width="8.6640625" style="239" customWidth="1"/>
    <col min="7170" max="7170" width="45.6640625" style="239" customWidth="1"/>
    <col min="7171" max="7174" width="15.6640625" style="239" customWidth="1"/>
    <col min="7175" max="7175" width="15.33203125" style="239" customWidth="1"/>
    <col min="7176" max="7424" width="9.109375" style="239"/>
    <col min="7425" max="7425" width="8.6640625" style="239" customWidth="1"/>
    <col min="7426" max="7426" width="45.6640625" style="239" customWidth="1"/>
    <col min="7427" max="7430" width="15.6640625" style="239" customWidth="1"/>
    <col min="7431" max="7431" width="15.33203125" style="239" customWidth="1"/>
    <col min="7432" max="7680" width="9.109375" style="239"/>
    <col min="7681" max="7681" width="8.6640625" style="239" customWidth="1"/>
    <col min="7682" max="7682" width="45.6640625" style="239" customWidth="1"/>
    <col min="7683" max="7686" width="15.6640625" style="239" customWidth="1"/>
    <col min="7687" max="7687" width="15.33203125" style="239" customWidth="1"/>
    <col min="7688" max="7936" width="9.109375" style="239"/>
    <col min="7937" max="7937" width="8.6640625" style="239" customWidth="1"/>
    <col min="7938" max="7938" width="45.6640625" style="239" customWidth="1"/>
    <col min="7939" max="7942" width="15.6640625" style="239" customWidth="1"/>
    <col min="7943" max="7943" width="15.33203125" style="239" customWidth="1"/>
    <col min="7944" max="8192" width="9.109375" style="239"/>
    <col min="8193" max="8193" width="8.6640625" style="239" customWidth="1"/>
    <col min="8194" max="8194" width="45.6640625" style="239" customWidth="1"/>
    <col min="8195" max="8198" width="15.6640625" style="239" customWidth="1"/>
    <col min="8199" max="8199" width="15.33203125" style="239" customWidth="1"/>
    <col min="8200" max="8448" width="9.109375" style="239"/>
    <col min="8449" max="8449" width="8.6640625" style="239" customWidth="1"/>
    <col min="8450" max="8450" width="45.6640625" style="239" customWidth="1"/>
    <col min="8451" max="8454" width="15.6640625" style="239" customWidth="1"/>
    <col min="8455" max="8455" width="15.33203125" style="239" customWidth="1"/>
    <col min="8456" max="8704" width="9.109375" style="239"/>
    <col min="8705" max="8705" width="8.6640625" style="239" customWidth="1"/>
    <col min="8706" max="8706" width="45.6640625" style="239" customWidth="1"/>
    <col min="8707" max="8710" width="15.6640625" style="239" customWidth="1"/>
    <col min="8711" max="8711" width="15.33203125" style="239" customWidth="1"/>
    <col min="8712" max="8960" width="9.109375" style="239"/>
    <col min="8961" max="8961" width="8.6640625" style="239" customWidth="1"/>
    <col min="8962" max="8962" width="45.6640625" style="239" customWidth="1"/>
    <col min="8963" max="8966" width="15.6640625" style="239" customWidth="1"/>
    <col min="8967" max="8967" width="15.33203125" style="239" customWidth="1"/>
    <col min="8968" max="9216" width="9.109375" style="239"/>
    <col min="9217" max="9217" width="8.6640625" style="239" customWidth="1"/>
    <col min="9218" max="9218" width="45.6640625" style="239" customWidth="1"/>
    <col min="9219" max="9222" width="15.6640625" style="239" customWidth="1"/>
    <col min="9223" max="9223" width="15.33203125" style="239" customWidth="1"/>
    <col min="9224" max="9472" width="9.109375" style="239"/>
    <col min="9473" max="9473" width="8.6640625" style="239" customWidth="1"/>
    <col min="9474" max="9474" width="45.6640625" style="239" customWidth="1"/>
    <col min="9475" max="9478" width="15.6640625" style="239" customWidth="1"/>
    <col min="9479" max="9479" width="15.33203125" style="239" customWidth="1"/>
    <col min="9480" max="9728" width="9.109375" style="239"/>
    <col min="9729" max="9729" width="8.6640625" style="239" customWidth="1"/>
    <col min="9730" max="9730" width="45.6640625" style="239" customWidth="1"/>
    <col min="9731" max="9734" width="15.6640625" style="239" customWidth="1"/>
    <col min="9735" max="9735" width="15.33203125" style="239" customWidth="1"/>
    <col min="9736" max="9984" width="9.109375" style="239"/>
    <col min="9985" max="9985" width="8.6640625" style="239" customWidth="1"/>
    <col min="9986" max="9986" width="45.6640625" style="239" customWidth="1"/>
    <col min="9987" max="9990" width="15.6640625" style="239" customWidth="1"/>
    <col min="9991" max="9991" width="15.33203125" style="239" customWidth="1"/>
    <col min="9992" max="10240" width="9.109375" style="239"/>
    <col min="10241" max="10241" width="8.6640625" style="239" customWidth="1"/>
    <col min="10242" max="10242" width="45.6640625" style="239" customWidth="1"/>
    <col min="10243" max="10246" width="15.6640625" style="239" customWidth="1"/>
    <col min="10247" max="10247" width="15.33203125" style="239" customWidth="1"/>
    <col min="10248" max="10496" width="9.109375" style="239"/>
    <col min="10497" max="10497" width="8.6640625" style="239" customWidth="1"/>
    <col min="10498" max="10498" width="45.6640625" style="239" customWidth="1"/>
    <col min="10499" max="10502" width="15.6640625" style="239" customWidth="1"/>
    <col min="10503" max="10503" width="15.33203125" style="239" customWidth="1"/>
    <col min="10504" max="10752" width="9.109375" style="239"/>
    <col min="10753" max="10753" width="8.6640625" style="239" customWidth="1"/>
    <col min="10754" max="10754" width="45.6640625" style="239" customWidth="1"/>
    <col min="10755" max="10758" width="15.6640625" style="239" customWidth="1"/>
    <col min="10759" max="10759" width="15.33203125" style="239" customWidth="1"/>
    <col min="10760" max="11008" width="9.109375" style="239"/>
    <col min="11009" max="11009" width="8.6640625" style="239" customWidth="1"/>
    <col min="11010" max="11010" width="45.6640625" style="239" customWidth="1"/>
    <col min="11011" max="11014" width="15.6640625" style="239" customWidth="1"/>
    <col min="11015" max="11015" width="15.33203125" style="239" customWidth="1"/>
    <col min="11016" max="11264" width="9.109375" style="239"/>
    <col min="11265" max="11265" width="8.6640625" style="239" customWidth="1"/>
    <col min="11266" max="11266" width="45.6640625" style="239" customWidth="1"/>
    <col min="11267" max="11270" width="15.6640625" style="239" customWidth="1"/>
    <col min="11271" max="11271" width="15.33203125" style="239" customWidth="1"/>
    <col min="11272" max="11520" width="9.109375" style="239"/>
    <col min="11521" max="11521" width="8.6640625" style="239" customWidth="1"/>
    <col min="11522" max="11522" width="45.6640625" style="239" customWidth="1"/>
    <col min="11523" max="11526" width="15.6640625" style="239" customWidth="1"/>
    <col min="11527" max="11527" width="15.33203125" style="239" customWidth="1"/>
    <col min="11528" max="11776" width="9.109375" style="239"/>
    <col min="11777" max="11777" width="8.6640625" style="239" customWidth="1"/>
    <col min="11778" max="11778" width="45.6640625" style="239" customWidth="1"/>
    <col min="11779" max="11782" width="15.6640625" style="239" customWidth="1"/>
    <col min="11783" max="11783" width="15.33203125" style="239" customWidth="1"/>
    <col min="11784" max="12032" width="9.109375" style="239"/>
    <col min="12033" max="12033" width="8.6640625" style="239" customWidth="1"/>
    <col min="12034" max="12034" width="45.6640625" style="239" customWidth="1"/>
    <col min="12035" max="12038" width="15.6640625" style="239" customWidth="1"/>
    <col min="12039" max="12039" width="15.33203125" style="239" customWidth="1"/>
    <col min="12040" max="12288" width="9.109375" style="239"/>
    <col min="12289" max="12289" width="8.6640625" style="239" customWidth="1"/>
    <col min="12290" max="12290" width="45.6640625" style="239" customWidth="1"/>
    <col min="12291" max="12294" width="15.6640625" style="239" customWidth="1"/>
    <col min="12295" max="12295" width="15.33203125" style="239" customWidth="1"/>
    <col min="12296" max="12544" width="9.109375" style="239"/>
    <col min="12545" max="12545" width="8.6640625" style="239" customWidth="1"/>
    <col min="12546" max="12546" width="45.6640625" style="239" customWidth="1"/>
    <col min="12547" max="12550" width="15.6640625" style="239" customWidth="1"/>
    <col min="12551" max="12551" width="15.33203125" style="239" customWidth="1"/>
    <col min="12552" max="12800" width="9.109375" style="239"/>
    <col min="12801" max="12801" width="8.6640625" style="239" customWidth="1"/>
    <col min="12802" max="12802" width="45.6640625" style="239" customWidth="1"/>
    <col min="12803" max="12806" width="15.6640625" style="239" customWidth="1"/>
    <col min="12807" max="12807" width="15.33203125" style="239" customWidth="1"/>
    <col min="12808" max="13056" width="9.109375" style="239"/>
    <col min="13057" max="13057" width="8.6640625" style="239" customWidth="1"/>
    <col min="13058" max="13058" width="45.6640625" style="239" customWidth="1"/>
    <col min="13059" max="13062" width="15.6640625" style="239" customWidth="1"/>
    <col min="13063" max="13063" width="15.33203125" style="239" customWidth="1"/>
    <col min="13064" max="13312" width="9.109375" style="239"/>
    <col min="13313" max="13313" width="8.6640625" style="239" customWidth="1"/>
    <col min="13314" max="13314" width="45.6640625" style="239" customWidth="1"/>
    <col min="13315" max="13318" width="15.6640625" style="239" customWidth="1"/>
    <col min="13319" max="13319" width="15.33203125" style="239" customWidth="1"/>
    <col min="13320" max="13568" width="9.109375" style="239"/>
    <col min="13569" max="13569" width="8.6640625" style="239" customWidth="1"/>
    <col min="13570" max="13570" width="45.6640625" style="239" customWidth="1"/>
    <col min="13571" max="13574" width="15.6640625" style="239" customWidth="1"/>
    <col min="13575" max="13575" width="15.33203125" style="239" customWidth="1"/>
    <col min="13576" max="13824" width="9.109375" style="239"/>
    <col min="13825" max="13825" width="8.6640625" style="239" customWidth="1"/>
    <col min="13826" max="13826" width="45.6640625" style="239" customWidth="1"/>
    <col min="13827" max="13830" width="15.6640625" style="239" customWidth="1"/>
    <col min="13831" max="13831" width="15.33203125" style="239" customWidth="1"/>
    <col min="13832" max="14080" width="9.109375" style="239"/>
    <col min="14081" max="14081" width="8.6640625" style="239" customWidth="1"/>
    <col min="14082" max="14082" width="45.6640625" style="239" customWidth="1"/>
    <col min="14083" max="14086" width="15.6640625" style="239" customWidth="1"/>
    <col min="14087" max="14087" width="15.33203125" style="239" customWidth="1"/>
    <col min="14088" max="14336" width="9.109375" style="239"/>
    <col min="14337" max="14337" width="8.6640625" style="239" customWidth="1"/>
    <col min="14338" max="14338" width="45.6640625" style="239" customWidth="1"/>
    <col min="14339" max="14342" width="15.6640625" style="239" customWidth="1"/>
    <col min="14343" max="14343" width="15.33203125" style="239" customWidth="1"/>
    <col min="14344" max="14592" width="9.109375" style="239"/>
    <col min="14593" max="14593" width="8.6640625" style="239" customWidth="1"/>
    <col min="14594" max="14594" width="45.6640625" style="239" customWidth="1"/>
    <col min="14595" max="14598" width="15.6640625" style="239" customWidth="1"/>
    <col min="14599" max="14599" width="15.33203125" style="239" customWidth="1"/>
    <col min="14600" max="14848" width="9.109375" style="239"/>
    <col min="14849" max="14849" width="8.6640625" style="239" customWidth="1"/>
    <col min="14850" max="14850" width="45.6640625" style="239" customWidth="1"/>
    <col min="14851" max="14854" width="15.6640625" style="239" customWidth="1"/>
    <col min="14855" max="14855" width="15.33203125" style="239" customWidth="1"/>
    <col min="14856" max="15104" width="9.109375" style="239"/>
    <col min="15105" max="15105" width="8.6640625" style="239" customWidth="1"/>
    <col min="15106" max="15106" width="45.6640625" style="239" customWidth="1"/>
    <col min="15107" max="15110" width="15.6640625" style="239" customWidth="1"/>
    <col min="15111" max="15111" width="15.33203125" style="239" customWidth="1"/>
    <col min="15112" max="15360" width="9.109375" style="239"/>
    <col min="15361" max="15361" width="8.6640625" style="239" customWidth="1"/>
    <col min="15362" max="15362" width="45.6640625" style="239" customWidth="1"/>
    <col min="15363" max="15366" width="15.6640625" style="239" customWidth="1"/>
    <col min="15367" max="15367" width="15.33203125" style="239" customWidth="1"/>
    <col min="15368" max="15616" width="9.109375" style="239"/>
    <col min="15617" max="15617" width="8.6640625" style="239" customWidth="1"/>
    <col min="15618" max="15618" width="45.6640625" style="239" customWidth="1"/>
    <col min="15619" max="15622" width="15.6640625" style="239" customWidth="1"/>
    <col min="15623" max="15623" width="15.33203125" style="239" customWidth="1"/>
    <col min="15624" max="15872" width="9.109375" style="239"/>
    <col min="15873" max="15873" width="8.6640625" style="239" customWidth="1"/>
    <col min="15874" max="15874" width="45.6640625" style="239" customWidth="1"/>
    <col min="15875" max="15878" width="15.6640625" style="239" customWidth="1"/>
    <col min="15879" max="15879" width="15.33203125" style="239" customWidth="1"/>
    <col min="15880" max="16128" width="9.109375" style="239"/>
    <col min="16129" max="16129" width="8.6640625" style="239" customWidth="1"/>
    <col min="16130" max="16130" width="45.6640625" style="239" customWidth="1"/>
    <col min="16131" max="16134" width="15.6640625" style="239" customWidth="1"/>
    <col min="16135" max="16135" width="15.33203125" style="239" customWidth="1"/>
    <col min="16136" max="16384" width="9.109375" style="239"/>
  </cols>
  <sheetData>
    <row r="1" spans="1:7" x14ac:dyDescent="0.3">
      <c r="A1" s="268"/>
      <c r="B1" s="268"/>
      <c r="C1" s="268"/>
      <c r="D1" s="268"/>
      <c r="E1" s="268"/>
      <c r="F1" s="268"/>
    </row>
    <row r="3" spans="1:7" x14ac:dyDescent="0.3">
      <c r="A3" s="265"/>
      <c r="B3" s="265"/>
      <c r="C3" s="265"/>
      <c r="D3" s="265"/>
      <c r="E3" s="265"/>
      <c r="F3" s="265"/>
    </row>
    <row r="14" spans="1:7" x14ac:dyDescent="0.3">
      <c r="A14" s="182"/>
      <c r="B14" s="182"/>
      <c r="C14" s="182"/>
      <c r="D14" s="182"/>
      <c r="E14" s="182"/>
      <c r="F14" s="182"/>
    </row>
    <row r="15" spans="1:7" ht="15.6" x14ac:dyDescent="0.35">
      <c r="A15" s="356" t="s">
        <v>93</v>
      </c>
      <c r="B15" s="356"/>
      <c r="C15" s="356"/>
      <c r="D15" s="356"/>
      <c r="E15" s="356"/>
      <c r="F15" s="356"/>
    </row>
    <row r="16" spans="1:7" ht="28.8" x14ac:dyDescent="0.3">
      <c r="A16" s="240" t="s">
        <v>0</v>
      </c>
      <c r="B16" s="240" t="s">
        <v>1</v>
      </c>
      <c r="C16" s="240" t="s">
        <v>2</v>
      </c>
      <c r="D16" s="240" t="s">
        <v>3</v>
      </c>
      <c r="E16" s="240" t="s">
        <v>4</v>
      </c>
      <c r="F16" s="240" t="s">
        <v>5</v>
      </c>
      <c r="G16" s="164"/>
    </row>
    <row r="17" spans="1:7" ht="16.2" x14ac:dyDescent="0.3">
      <c r="A17" s="201"/>
      <c r="B17" s="201"/>
      <c r="C17" s="240" t="s">
        <v>6</v>
      </c>
      <c r="D17" s="240" t="s">
        <v>7</v>
      </c>
      <c r="E17" s="240" t="s">
        <v>8</v>
      </c>
      <c r="F17" s="240" t="s">
        <v>94</v>
      </c>
      <c r="G17" s="184"/>
    </row>
    <row r="18" spans="1:7" x14ac:dyDescent="0.3">
      <c r="A18" s="165"/>
      <c r="C18" s="165">
        <v>400</v>
      </c>
      <c r="D18" s="165">
        <v>0.04</v>
      </c>
      <c r="E18" s="180">
        <v>0.2</v>
      </c>
      <c r="F18" s="168">
        <f>D18/E18</f>
        <v>0.19999999999999998</v>
      </c>
    </row>
    <row r="19" spans="1:7" x14ac:dyDescent="0.3">
      <c r="A19" s="165"/>
      <c r="B19" s="239" t="s">
        <v>97</v>
      </c>
      <c r="C19" s="165"/>
      <c r="D19" s="165"/>
      <c r="E19" s="180"/>
      <c r="F19" s="168"/>
    </row>
    <row r="20" spans="1:7" s="186" customFormat="1" x14ac:dyDescent="0.3">
      <c r="A20" s="195"/>
      <c r="B20" s="202"/>
      <c r="C20" s="195"/>
      <c r="D20" s="241"/>
      <c r="E20" s="192"/>
      <c r="F20" s="189"/>
    </row>
    <row r="21" spans="1:7" x14ac:dyDescent="0.3">
      <c r="A21" s="165"/>
      <c r="C21" s="165"/>
      <c r="D21" s="165"/>
      <c r="E21" s="180"/>
      <c r="F21" s="168"/>
    </row>
    <row r="22" spans="1:7" x14ac:dyDescent="0.3">
      <c r="A22" s="165"/>
      <c r="C22" s="165"/>
      <c r="D22" s="165"/>
      <c r="E22" s="180"/>
      <c r="F22" s="168"/>
    </row>
    <row r="23" spans="1:7" x14ac:dyDescent="0.3">
      <c r="A23" s="165"/>
      <c r="C23" s="165"/>
      <c r="D23" s="165"/>
      <c r="E23" s="180"/>
      <c r="F23" s="168"/>
    </row>
    <row r="24" spans="1:7" x14ac:dyDescent="0.3">
      <c r="A24" s="165"/>
      <c r="C24" s="165"/>
      <c r="D24" s="165"/>
      <c r="E24" s="180"/>
      <c r="F24" s="168"/>
    </row>
    <row r="25" spans="1:7" x14ac:dyDescent="0.3">
      <c r="A25" s="165"/>
      <c r="C25" s="165"/>
      <c r="D25" s="165"/>
      <c r="E25" s="180"/>
      <c r="F25" s="168"/>
    </row>
    <row r="26" spans="1:7" x14ac:dyDescent="0.3">
      <c r="A26" s="165"/>
      <c r="C26" s="165"/>
      <c r="D26" s="165"/>
      <c r="E26" s="180"/>
      <c r="F26" s="168"/>
    </row>
    <row r="27" spans="1:7" ht="15.6" x14ac:dyDescent="0.35">
      <c r="A27" s="357" t="s">
        <v>33</v>
      </c>
      <c r="B27" s="358"/>
      <c r="C27" s="358"/>
      <c r="D27" s="242">
        <f>SUM(D18:D26)</f>
        <v>0.04</v>
      </c>
      <c r="E27" s="243" t="s">
        <v>95</v>
      </c>
      <c r="F27" s="244">
        <f>SUM(F18:F26)</f>
        <v>0.19999999999999998</v>
      </c>
    </row>
    <row r="28" spans="1:7" x14ac:dyDescent="0.3">
      <c r="A28" s="265"/>
      <c r="B28" s="271"/>
      <c r="C28" s="271"/>
      <c r="D28" s="271"/>
      <c r="E28" s="271"/>
      <c r="F28" s="274"/>
    </row>
    <row r="29" spans="1:7" x14ac:dyDescent="0.3">
      <c r="A29" s="356" t="s">
        <v>32</v>
      </c>
      <c r="B29" s="356"/>
      <c r="C29" s="356"/>
      <c r="D29" s="356"/>
      <c r="E29" s="356"/>
      <c r="F29" s="274"/>
    </row>
    <row r="30" spans="1:7" x14ac:dyDescent="0.3">
      <c r="A30" s="359" t="s">
        <v>34</v>
      </c>
      <c r="B30" s="356" t="s">
        <v>13</v>
      </c>
      <c r="C30" s="356"/>
      <c r="D30" s="203" t="s">
        <v>14</v>
      </c>
      <c r="E30" s="203" t="s">
        <v>15</v>
      </c>
      <c r="F30" s="274"/>
    </row>
    <row r="31" spans="1:7" x14ac:dyDescent="0.3">
      <c r="A31" s="359"/>
      <c r="B31" s="324" t="s">
        <v>16</v>
      </c>
      <c r="C31" s="324"/>
      <c r="D31" s="216">
        <v>0.13</v>
      </c>
      <c r="E31" s="216">
        <v>0.04</v>
      </c>
      <c r="F31" s="274"/>
    </row>
    <row r="32" spans="1:7" x14ac:dyDescent="0.3">
      <c r="A32" s="359"/>
      <c r="B32" s="325" t="s">
        <v>17</v>
      </c>
      <c r="C32" s="325"/>
      <c r="D32" s="215">
        <v>0.13</v>
      </c>
      <c r="E32" s="215">
        <v>0.13</v>
      </c>
      <c r="F32" s="274"/>
    </row>
    <row r="33" spans="1:7" x14ac:dyDescent="0.3">
      <c r="A33" s="359"/>
      <c r="B33" s="265" t="s">
        <v>18</v>
      </c>
      <c r="C33" s="265"/>
      <c r="D33" s="168">
        <v>0.13</v>
      </c>
      <c r="E33" s="168">
        <v>0</v>
      </c>
      <c r="F33" s="274"/>
    </row>
    <row r="34" spans="1:7" x14ac:dyDescent="0.3">
      <c r="A34" s="359"/>
      <c r="B34" s="265" t="s">
        <v>19</v>
      </c>
      <c r="C34" s="265"/>
      <c r="D34" s="168">
        <v>0.1</v>
      </c>
      <c r="E34" s="168">
        <v>0.04</v>
      </c>
      <c r="F34" s="274"/>
    </row>
    <row r="35" spans="1:7" x14ac:dyDescent="0.3">
      <c r="A35" s="359"/>
      <c r="B35" s="265" t="s">
        <v>20</v>
      </c>
      <c r="C35" s="265"/>
      <c r="D35" s="168">
        <v>0.1</v>
      </c>
      <c r="E35" s="168">
        <v>0.1</v>
      </c>
      <c r="F35" s="274"/>
    </row>
    <row r="36" spans="1:7" x14ac:dyDescent="0.3">
      <c r="A36" s="359"/>
      <c r="B36" s="265" t="s">
        <v>21</v>
      </c>
      <c r="C36" s="265"/>
      <c r="D36" s="168">
        <v>0.17</v>
      </c>
      <c r="E36" s="168">
        <v>0.04</v>
      </c>
      <c r="F36" s="274"/>
    </row>
    <row r="37" spans="1:7" x14ac:dyDescent="0.3">
      <c r="A37" s="359"/>
      <c r="B37" s="239" t="s">
        <v>22</v>
      </c>
      <c r="D37" s="168">
        <v>0.17</v>
      </c>
      <c r="E37" s="168">
        <v>0.17</v>
      </c>
      <c r="F37" s="274"/>
    </row>
    <row r="38" spans="1:7" x14ac:dyDescent="0.3">
      <c r="A38" s="356"/>
      <c r="B38" s="265" t="s">
        <v>23</v>
      </c>
      <c r="C38" s="265"/>
      <c r="D38" s="168">
        <v>0.17</v>
      </c>
      <c r="E38" s="168">
        <v>0</v>
      </c>
      <c r="F38" s="274"/>
    </row>
    <row r="39" spans="1:7" x14ac:dyDescent="0.3">
      <c r="A39" s="265"/>
      <c r="B39" s="265"/>
      <c r="C39" s="265"/>
      <c r="D39" s="265"/>
      <c r="E39" s="265"/>
      <c r="F39" s="274"/>
    </row>
    <row r="40" spans="1:7" ht="16.8" x14ac:dyDescent="0.35">
      <c r="A40" s="242">
        <v>1</v>
      </c>
      <c r="B40" s="245" t="s">
        <v>24</v>
      </c>
      <c r="C40" s="246" t="s">
        <v>96</v>
      </c>
      <c r="D40" s="165" t="s">
        <v>35</v>
      </c>
      <c r="E40" s="167">
        <v>0.13</v>
      </c>
      <c r="F40" s="274"/>
    </row>
    <row r="41" spans="1:7" ht="16.2" x14ac:dyDescent="0.3">
      <c r="A41" s="242">
        <v>2</v>
      </c>
      <c r="B41" s="245" t="s">
        <v>25</v>
      </c>
      <c r="C41" s="246" t="s">
        <v>26</v>
      </c>
      <c r="D41" s="165" t="s">
        <v>35</v>
      </c>
      <c r="E41" s="168">
        <f>F27</f>
        <v>0.19999999999999998</v>
      </c>
      <c r="F41" s="274"/>
    </row>
    <row r="42" spans="1:7" ht="16.2" x14ac:dyDescent="0.3">
      <c r="A42" s="242">
        <v>3</v>
      </c>
      <c r="B42" s="245" t="s">
        <v>27</v>
      </c>
      <c r="C42" s="246" t="s">
        <v>28</v>
      </c>
      <c r="D42" s="165" t="s">
        <v>35</v>
      </c>
      <c r="E42" s="167">
        <v>0.13</v>
      </c>
      <c r="F42" s="274"/>
    </row>
    <row r="43" spans="1:7" ht="16.2" x14ac:dyDescent="0.3">
      <c r="A43" s="242"/>
      <c r="B43" s="245" t="s">
        <v>29</v>
      </c>
      <c r="C43" s="246" t="s">
        <v>36</v>
      </c>
      <c r="D43" s="165" t="s">
        <v>35</v>
      </c>
      <c r="E43" s="244">
        <f>SUM(E40:E42)</f>
        <v>0.45999999999999996</v>
      </c>
      <c r="F43" s="274"/>
      <c r="G43" s="239" t="s">
        <v>51</v>
      </c>
    </row>
    <row r="44" spans="1:7" x14ac:dyDescent="0.3">
      <c r="A44" s="267"/>
      <c r="B44" s="267"/>
      <c r="C44" s="267"/>
      <c r="D44" s="267"/>
      <c r="E44" s="267"/>
      <c r="F44" s="225" t="s">
        <v>79</v>
      </c>
    </row>
    <row r="45" spans="1:7" ht="16.2" x14ac:dyDescent="0.3">
      <c r="A45" s="245" t="s">
        <v>30</v>
      </c>
      <c r="B45" s="245"/>
      <c r="C45" s="246" t="s">
        <v>37</v>
      </c>
      <c r="D45" s="165" t="s">
        <v>38</v>
      </c>
      <c r="E45" s="247">
        <f>1/E43</f>
        <v>2.1739130434782612</v>
      </c>
      <c r="F45" s="226" t="s">
        <v>47</v>
      </c>
    </row>
    <row r="46" spans="1:7" ht="16.2" x14ac:dyDescent="0.3">
      <c r="A46" s="245" t="s">
        <v>31</v>
      </c>
      <c r="B46" s="245"/>
      <c r="C46" s="246" t="s">
        <v>39</v>
      </c>
      <c r="D46" s="165" t="s">
        <v>38</v>
      </c>
      <c r="E46" s="248"/>
      <c r="F46" s="225" t="s">
        <v>80</v>
      </c>
    </row>
    <row r="47" spans="1:7" x14ac:dyDescent="0.3">
      <c r="A47" s="265"/>
      <c r="B47" s="265"/>
      <c r="C47" s="265"/>
      <c r="D47" s="265"/>
      <c r="E47" s="265"/>
      <c r="F47" s="265"/>
    </row>
  </sheetData>
  <mergeCells count="19">
    <mergeCell ref="A44:E44"/>
    <mergeCell ref="A47:F47"/>
    <mergeCell ref="B32:C32"/>
    <mergeCell ref="B33:C33"/>
    <mergeCell ref="B34:C34"/>
    <mergeCell ref="B35:C35"/>
    <mergeCell ref="B36:C36"/>
    <mergeCell ref="B38:C38"/>
    <mergeCell ref="A1:F1"/>
    <mergeCell ref="A3:F3"/>
    <mergeCell ref="A15:F15"/>
    <mergeCell ref="A27:C27"/>
    <mergeCell ref="A28:E28"/>
    <mergeCell ref="F28:F43"/>
    <mergeCell ref="A29:E29"/>
    <mergeCell ref="A30:A38"/>
    <mergeCell ref="B30:C30"/>
    <mergeCell ref="B31:C31"/>
    <mergeCell ref="A39:E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sqref="A1:XFD1048576"/>
    </sheetView>
  </sheetViews>
  <sheetFormatPr defaultRowHeight="14.4" x14ac:dyDescent="0.3"/>
  <cols>
    <col min="1" max="1" width="8.6640625" style="249" customWidth="1"/>
    <col min="2" max="2" width="45.6640625" style="249" customWidth="1"/>
    <col min="3" max="6" width="15.6640625" style="249" customWidth="1"/>
    <col min="7" max="16384" width="8.88671875" style="249"/>
  </cols>
  <sheetData>
    <row r="1" spans="1:6" x14ac:dyDescent="0.3">
      <c r="A1" s="268"/>
      <c r="B1" s="268"/>
      <c r="C1" s="268"/>
      <c r="D1" s="268"/>
      <c r="E1" s="268"/>
      <c r="F1" s="268"/>
    </row>
    <row r="3" spans="1:6" x14ac:dyDescent="0.3">
      <c r="A3" s="182"/>
      <c r="B3" s="182"/>
      <c r="C3" s="182"/>
      <c r="D3" s="182"/>
      <c r="E3" s="182"/>
    </row>
    <row r="16" spans="1:6" x14ac:dyDescent="0.3">
      <c r="A16" s="182"/>
      <c r="C16" s="182"/>
      <c r="E16" s="182"/>
      <c r="F16" s="182"/>
    </row>
    <row r="17" spans="1:7" ht="15.6" x14ac:dyDescent="0.35">
      <c r="A17" s="306" t="s">
        <v>52</v>
      </c>
      <c r="B17" s="306"/>
      <c r="C17" s="306"/>
      <c r="D17" s="306"/>
      <c r="E17" s="306"/>
      <c r="F17" s="306"/>
    </row>
    <row r="18" spans="1:7" ht="28.8" x14ac:dyDescent="0.3">
      <c r="A18" s="219" t="s">
        <v>0</v>
      </c>
      <c r="B18" s="219" t="s">
        <v>1</v>
      </c>
      <c r="C18" s="219" t="s">
        <v>2</v>
      </c>
      <c r="D18" s="219" t="s">
        <v>3</v>
      </c>
      <c r="E18" s="219" t="s">
        <v>4</v>
      </c>
      <c r="F18" s="219" t="s">
        <v>5</v>
      </c>
      <c r="G18" s="164"/>
    </row>
    <row r="19" spans="1:7" ht="16.2" x14ac:dyDescent="0.3">
      <c r="A19" s="201"/>
      <c r="B19" s="201"/>
      <c r="C19" s="219" t="s">
        <v>6</v>
      </c>
      <c r="D19" s="219" t="s">
        <v>7</v>
      </c>
      <c r="E19" s="219" t="s">
        <v>8</v>
      </c>
      <c r="F19" s="219" t="s">
        <v>54</v>
      </c>
      <c r="G19" s="164"/>
    </row>
    <row r="20" spans="1:7" x14ac:dyDescent="0.3">
      <c r="A20" s="165">
        <v>1</v>
      </c>
      <c r="B20" s="249" t="s">
        <v>10</v>
      </c>
      <c r="C20" s="165">
        <v>1800</v>
      </c>
      <c r="D20" s="165">
        <v>0.02</v>
      </c>
      <c r="E20" s="180">
        <v>0.87</v>
      </c>
      <c r="F20" s="168">
        <f>D20/E20</f>
        <v>2.2988505747126436E-2</v>
      </c>
    </row>
    <row r="21" spans="1:7" x14ac:dyDescent="0.3">
      <c r="A21" s="165">
        <v>2</v>
      </c>
      <c r="B21" s="249" t="s">
        <v>56</v>
      </c>
      <c r="C21" s="165">
        <v>2400</v>
      </c>
      <c r="D21" s="165">
        <v>0.2</v>
      </c>
      <c r="E21" s="180">
        <v>2.2999999999999998</v>
      </c>
      <c r="F21" s="168">
        <f>D21/E21</f>
        <v>8.6956521739130446E-2</v>
      </c>
    </row>
    <row r="22" spans="1:7" x14ac:dyDescent="0.3">
      <c r="A22" s="165">
        <v>4</v>
      </c>
      <c r="B22" s="249" t="s">
        <v>10</v>
      </c>
      <c r="C22" s="165">
        <v>1800</v>
      </c>
      <c r="D22" s="165">
        <v>0.02</v>
      </c>
      <c r="E22" s="180">
        <v>0.87</v>
      </c>
      <c r="F22" s="168">
        <f>D22/E22</f>
        <v>2.2988505747126436E-2</v>
      </c>
    </row>
    <row r="23" spans="1:7" x14ac:dyDescent="0.3">
      <c r="A23" s="165">
        <v>5</v>
      </c>
      <c r="C23" s="165"/>
      <c r="D23" s="165"/>
      <c r="E23" s="180"/>
      <c r="F23" s="165"/>
    </row>
    <row r="24" spans="1:7" x14ac:dyDescent="0.3">
      <c r="A24" s="165">
        <v>6</v>
      </c>
      <c r="C24" s="165"/>
      <c r="D24" s="165"/>
      <c r="E24" s="180"/>
      <c r="F24" s="165"/>
    </row>
    <row r="25" spans="1:7" x14ac:dyDescent="0.3">
      <c r="A25" s="165">
        <v>7</v>
      </c>
      <c r="C25" s="165"/>
      <c r="D25" s="165"/>
      <c r="E25" s="180"/>
      <c r="F25" s="165"/>
    </row>
    <row r="26" spans="1:7" x14ac:dyDescent="0.3">
      <c r="A26" s="165">
        <v>8</v>
      </c>
      <c r="C26" s="165"/>
      <c r="D26" s="165"/>
      <c r="E26" s="180"/>
      <c r="F26" s="165"/>
    </row>
    <row r="27" spans="1:7" x14ac:dyDescent="0.3">
      <c r="A27" s="165">
        <v>9</v>
      </c>
      <c r="C27" s="165"/>
      <c r="D27" s="165"/>
      <c r="E27" s="180"/>
      <c r="F27" s="165"/>
    </row>
    <row r="28" spans="1:7" ht="15.6" x14ac:dyDescent="0.35">
      <c r="A28" s="360" t="s">
        <v>33</v>
      </c>
      <c r="B28" s="361"/>
      <c r="C28" s="361"/>
      <c r="D28" s="262">
        <f>SUM(D20:D27)</f>
        <v>0.24</v>
      </c>
      <c r="E28" s="263" t="s">
        <v>53</v>
      </c>
      <c r="F28" s="264">
        <f>SUM(F20:F27)</f>
        <v>0.13293353323338331</v>
      </c>
    </row>
    <row r="29" spans="1:7" x14ac:dyDescent="0.3">
      <c r="A29" s="274"/>
      <c r="B29" s="274"/>
      <c r="C29" s="274"/>
      <c r="D29" s="274"/>
      <c r="E29" s="274"/>
      <c r="F29" s="274"/>
    </row>
    <row r="30" spans="1:7" x14ac:dyDescent="0.3">
      <c r="A30" s="306" t="s">
        <v>41</v>
      </c>
      <c r="B30" s="306"/>
      <c r="C30" s="306"/>
      <c r="D30" s="306"/>
      <c r="E30" s="306"/>
      <c r="F30" s="274"/>
    </row>
    <row r="31" spans="1:7" x14ac:dyDescent="0.3">
      <c r="A31" s="223"/>
      <c r="B31" s="306" t="s">
        <v>13</v>
      </c>
      <c r="C31" s="306"/>
      <c r="D31" s="223" t="s">
        <v>40</v>
      </c>
      <c r="E31" s="223" t="s">
        <v>15</v>
      </c>
      <c r="F31" s="274"/>
    </row>
    <row r="32" spans="1:7" x14ac:dyDescent="0.3">
      <c r="A32" s="307" t="s">
        <v>34</v>
      </c>
      <c r="B32" s="333" t="s">
        <v>16</v>
      </c>
      <c r="C32" s="333"/>
      <c r="D32" s="259">
        <v>0.13</v>
      </c>
      <c r="E32" s="259">
        <v>0.04</v>
      </c>
      <c r="F32" s="274"/>
    </row>
    <row r="33" spans="1:6" x14ac:dyDescent="0.3">
      <c r="A33" s="307"/>
      <c r="B33" s="265" t="s">
        <v>17</v>
      </c>
      <c r="C33" s="265"/>
      <c r="D33" s="168">
        <v>0.13</v>
      </c>
      <c r="E33" s="168">
        <v>0.13</v>
      </c>
      <c r="F33" s="274"/>
    </row>
    <row r="34" spans="1:6" x14ac:dyDescent="0.3">
      <c r="A34" s="307"/>
      <c r="B34" s="265" t="s">
        <v>18</v>
      </c>
      <c r="C34" s="265"/>
      <c r="D34" s="168">
        <v>0.13</v>
      </c>
      <c r="E34" s="168">
        <v>0</v>
      </c>
      <c r="F34" s="274"/>
    </row>
    <row r="35" spans="1:6" x14ac:dyDescent="0.3">
      <c r="A35" s="307"/>
      <c r="B35" s="333" t="s">
        <v>19</v>
      </c>
      <c r="C35" s="333"/>
      <c r="D35" s="259">
        <v>0.1</v>
      </c>
      <c r="E35" s="259">
        <v>0.04</v>
      </c>
      <c r="F35" s="274"/>
    </row>
    <row r="36" spans="1:6" x14ac:dyDescent="0.3">
      <c r="A36" s="307"/>
      <c r="B36" s="325" t="s">
        <v>20</v>
      </c>
      <c r="C36" s="325"/>
      <c r="D36" s="215">
        <v>0.1</v>
      </c>
      <c r="E36" s="215">
        <v>0.1</v>
      </c>
      <c r="F36" s="274"/>
    </row>
    <row r="37" spans="1:6" x14ac:dyDescent="0.3">
      <c r="A37" s="307"/>
      <c r="B37" s="265" t="s">
        <v>21</v>
      </c>
      <c r="C37" s="265"/>
      <c r="D37" s="168">
        <v>0.17</v>
      </c>
      <c r="E37" s="168">
        <v>0.04</v>
      </c>
      <c r="F37" s="274"/>
    </row>
    <row r="38" spans="1:6" x14ac:dyDescent="0.3">
      <c r="A38" s="307"/>
      <c r="B38" s="249" t="s">
        <v>22</v>
      </c>
      <c r="D38" s="168">
        <v>0.17</v>
      </c>
      <c r="E38" s="168">
        <v>0.17</v>
      </c>
      <c r="F38" s="274"/>
    </row>
    <row r="39" spans="1:6" x14ac:dyDescent="0.3">
      <c r="A39" s="307"/>
      <c r="B39" s="265" t="s">
        <v>23</v>
      </c>
      <c r="C39" s="265"/>
      <c r="D39" s="168">
        <v>0.17</v>
      </c>
      <c r="E39" s="168">
        <v>0</v>
      </c>
      <c r="F39" s="274"/>
    </row>
    <row r="40" spans="1:6" x14ac:dyDescent="0.3">
      <c r="A40" s="265"/>
      <c r="B40" s="265"/>
      <c r="C40" s="265"/>
      <c r="D40" s="265"/>
      <c r="E40" s="265"/>
      <c r="F40" s="274"/>
    </row>
    <row r="41" spans="1:6" ht="16.8" x14ac:dyDescent="0.35">
      <c r="A41" s="221">
        <v>1</v>
      </c>
      <c r="B41" s="223" t="s">
        <v>24</v>
      </c>
      <c r="C41" s="224" t="s">
        <v>55</v>
      </c>
      <c r="D41" s="165" t="s">
        <v>35</v>
      </c>
      <c r="E41" s="167">
        <v>0.1</v>
      </c>
      <c r="F41" s="274"/>
    </row>
    <row r="42" spans="1:6" ht="16.2" x14ac:dyDescent="0.3">
      <c r="A42" s="221">
        <v>2</v>
      </c>
      <c r="B42" s="223" t="s">
        <v>25</v>
      </c>
      <c r="C42" s="224" t="s">
        <v>26</v>
      </c>
      <c r="D42" s="165" t="s">
        <v>35</v>
      </c>
      <c r="E42" s="168">
        <f>F28</f>
        <v>0.13293353323338331</v>
      </c>
      <c r="F42" s="274"/>
    </row>
    <row r="43" spans="1:6" ht="16.2" x14ac:dyDescent="0.3">
      <c r="A43" s="221">
        <v>3</v>
      </c>
      <c r="B43" s="223" t="s">
        <v>27</v>
      </c>
      <c r="C43" s="224" t="s">
        <v>28</v>
      </c>
      <c r="D43" s="165" t="s">
        <v>35</v>
      </c>
      <c r="E43" s="167">
        <v>0.1</v>
      </c>
      <c r="F43" s="274"/>
    </row>
    <row r="44" spans="1:6" ht="16.2" x14ac:dyDescent="0.3">
      <c r="A44" s="221"/>
      <c r="B44" s="223" t="s">
        <v>29</v>
      </c>
      <c r="C44" s="224" t="s">
        <v>36</v>
      </c>
      <c r="D44" s="165" t="s">
        <v>35</v>
      </c>
      <c r="E44" s="222">
        <f>SUM(E41:E43)</f>
        <v>0.33293353323338332</v>
      </c>
      <c r="F44" s="274"/>
    </row>
    <row r="45" spans="1:6" x14ac:dyDescent="0.3">
      <c r="A45" s="265" t="s">
        <v>81</v>
      </c>
      <c r="B45" s="265"/>
      <c r="C45" s="265"/>
      <c r="D45" s="265"/>
      <c r="E45" s="265"/>
      <c r="F45" s="205" t="s">
        <v>79</v>
      </c>
    </row>
    <row r="46" spans="1:6" ht="16.2" x14ac:dyDescent="0.3">
      <c r="A46" s="223" t="s">
        <v>30</v>
      </c>
      <c r="B46" s="223"/>
      <c r="C46" s="224" t="s">
        <v>37</v>
      </c>
      <c r="D46" s="165" t="s">
        <v>38</v>
      </c>
      <c r="E46" s="222">
        <f>1/E44</f>
        <v>3.0036025217652358</v>
      </c>
      <c r="F46" s="206" t="s">
        <v>47</v>
      </c>
    </row>
    <row r="47" spans="1:6" ht="16.2" x14ac:dyDescent="0.3">
      <c r="A47" s="223" t="s">
        <v>31</v>
      </c>
      <c r="B47" s="223"/>
      <c r="C47" s="224" t="s">
        <v>39</v>
      </c>
      <c r="D47" s="165" t="s">
        <v>38</v>
      </c>
      <c r="E47" s="211"/>
      <c r="F47" s="205" t="s">
        <v>80</v>
      </c>
    </row>
    <row r="48" spans="1:6" x14ac:dyDescent="0.3">
      <c r="A48" s="274"/>
      <c r="B48" s="274"/>
      <c r="C48" s="274"/>
      <c r="D48" s="274"/>
      <c r="E48" s="274"/>
      <c r="F48" s="265"/>
    </row>
  </sheetData>
  <mergeCells count="18">
    <mergeCell ref="A1:F1"/>
    <mergeCell ref="A17:F17"/>
    <mergeCell ref="A28:C28"/>
    <mergeCell ref="A29:F29"/>
    <mergeCell ref="A30:E30"/>
    <mergeCell ref="F30:F44"/>
    <mergeCell ref="B31:C31"/>
    <mergeCell ref="A32:A39"/>
    <mergeCell ref="B32:C32"/>
    <mergeCell ref="B33:C33"/>
    <mergeCell ref="A45:E45"/>
    <mergeCell ref="A48:F48"/>
    <mergeCell ref="B34:C34"/>
    <mergeCell ref="B35:C35"/>
    <mergeCell ref="B36:C36"/>
    <mergeCell ref="B37:C37"/>
    <mergeCell ref="B39:C39"/>
    <mergeCell ref="A40:E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15" zoomScaleNormal="115" workbookViewId="0">
      <selection activeCell="D22" sqref="D22"/>
    </sheetView>
  </sheetViews>
  <sheetFormatPr defaultRowHeight="14.4" x14ac:dyDescent="0.3"/>
  <cols>
    <col min="1" max="1" width="8.6640625" customWidth="1"/>
    <col min="2" max="2" width="45.6640625" customWidth="1"/>
    <col min="3" max="6" width="15.6640625" customWidth="1"/>
  </cols>
  <sheetData>
    <row r="1" spans="1:6" ht="15" thickBot="1" x14ac:dyDescent="0.35">
      <c r="A1" s="275" t="s">
        <v>68</v>
      </c>
      <c r="B1" s="276"/>
      <c r="C1" s="276"/>
      <c r="D1" s="276"/>
      <c r="E1" s="276"/>
      <c r="F1" s="277"/>
    </row>
    <row r="2" spans="1:6" ht="15" thickBot="1" x14ac:dyDescent="0.35"/>
    <row r="3" spans="1:6" x14ac:dyDescent="0.3">
      <c r="A3" s="18"/>
      <c r="B3" s="17"/>
      <c r="C3" s="17"/>
      <c r="D3" s="17"/>
      <c r="E3" s="17"/>
      <c r="F3" s="7"/>
    </row>
    <row r="4" spans="1:6" x14ac:dyDescent="0.3">
      <c r="A4" s="11"/>
      <c r="B4" s="2"/>
      <c r="C4" s="2"/>
      <c r="D4" s="2"/>
      <c r="E4" s="2"/>
      <c r="F4" s="12"/>
    </row>
    <row r="5" spans="1:6" x14ac:dyDescent="0.3">
      <c r="A5" s="11"/>
      <c r="B5" s="2"/>
      <c r="C5" s="2"/>
      <c r="D5" s="2"/>
      <c r="E5" s="2"/>
      <c r="F5" s="12"/>
    </row>
    <row r="6" spans="1:6" x14ac:dyDescent="0.3">
      <c r="A6" s="11"/>
      <c r="B6" s="2"/>
      <c r="C6" s="2"/>
      <c r="D6" s="2"/>
      <c r="E6" s="2"/>
      <c r="F6" s="12"/>
    </row>
    <row r="7" spans="1:6" x14ac:dyDescent="0.3">
      <c r="A7" s="11"/>
      <c r="B7" s="2"/>
      <c r="C7" s="2"/>
      <c r="D7" s="2"/>
      <c r="E7" s="2"/>
      <c r="F7" s="12"/>
    </row>
    <row r="8" spans="1:6" x14ac:dyDescent="0.3">
      <c r="A8" s="11"/>
      <c r="B8" s="2"/>
      <c r="C8" s="2"/>
      <c r="D8" s="2"/>
      <c r="E8" s="2"/>
      <c r="F8" s="12"/>
    </row>
    <row r="9" spans="1:6" x14ac:dyDescent="0.3">
      <c r="A9" s="11"/>
      <c r="B9" s="2"/>
      <c r="C9" s="2"/>
      <c r="D9" s="2"/>
      <c r="E9" s="2"/>
      <c r="F9" s="12"/>
    </row>
    <row r="10" spans="1:6" x14ac:dyDescent="0.3">
      <c r="A10" s="11"/>
      <c r="B10" s="2"/>
      <c r="C10" s="2"/>
      <c r="D10" s="2"/>
      <c r="E10" s="2"/>
      <c r="F10" s="12"/>
    </row>
    <row r="11" spans="1:6" x14ac:dyDescent="0.3">
      <c r="A11" s="11"/>
      <c r="B11" s="2"/>
      <c r="C11" s="2"/>
      <c r="D11" s="2"/>
      <c r="E11" s="2"/>
      <c r="F11" s="12"/>
    </row>
    <row r="12" spans="1:6" x14ac:dyDescent="0.3">
      <c r="A12" s="11"/>
      <c r="B12" s="2"/>
      <c r="C12" s="2"/>
      <c r="D12" s="2"/>
      <c r="E12" s="2"/>
      <c r="F12" s="12"/>
    </row>
    <row r="13" spans="1:6" x14ac:dyDescent="0.3">
      <c r="A13" s="11"/>
      <c r="B13" s="2"/>
      <c r="C13" s="2"/>
      <c r="D13" s="2"/>
      <c r="E13" s="2"/>
      <c r="F13" s="12"/>
    </row>
    <row r="14" spans="1:6" x14ac:dyDescent="0.3">
      <c r="A14" s="11"/>
      <c r="B14" s="2"/>
      <c r="C14" s="2"/>
      <c r="D14" s="2"/>
      <c r="E14" s="2"/>
      <c r="F14" s="12"/>
    </row>
    <row r="15" spans="1:6" x14ac:dyDescent="0.3">
      <c r="A15" s="11"/>
      <c r="B15" s="2"/>
      <c r="C15" s="2"/>
      <c r="D15" s="2"/>
      <c r="E15" s="2"/>
      <c r="F15" s="12"/>
    </row>
    <row r="16" spans="1:6" ht="15" thickBot="1" x14ac:dyDescent="0.35">
      <c r="A16" s="19"/>
      <c r="B16" s="26"/>
      <c r="C16" s="20"/>
      <c r="D16" s="26"/>
      <c r="E16" s="20"/>
      <c r="F16" s="21"/>
    </row>
    <row r="17" spans="1:8" ht="16.2" thickBot="1" x14ac:dyDescent="0.4">
      <c r="A17" s="278" t="s">
        <v>64</v>
      </c>
      <c r="B17" s="279"/>
      <c r="C17" s="279"/>
      <c r="D17" s="279"/>
      <c r="E17" s="279"/>
      <c r="F17" s="280"/>
      <c r="G17" s="2"/>
    </row>
    <row r="18" spans="1:8" ht="29.4" thickBot="1" x14ac:dyDescent="0.35">
      <c r="A18" s="126" t="s">
        <v>0</v>
      </c>
      <c r="B18" s="127" t="s">
        <v>1</v>
      </c>
      <c r="C18" s="126" t="s">
        <v>2</v>
      </c>
      <c r="D18" s="126" t="s">
        <v>3</v>
      </c>
      <c r="E18" s="128" t="s">
        <v>4</v>
      </c>
      <c r="F18" s="128" t="s">
        <v>5</v>
      </c>
      <c r="G18" s="6"/>
    </row>
    <row r="19" spans="1:8" ht="16.8" thickBot="1" x14ac:dyDescent="0.35">
      <c r="A19" s="48"/>
      <c r="B19" s="49"/>
      <c r="C19" s="126" t="s">
        <v>6</v>
      </c>
      <c r="D19" s="126" t="s">
        <v>7</v>
      </c>
      <c r="E19" s="126" t="s">
        <v>8</v>
      </c>
      <c r="F19" s="128" t="s">
        <v>65</v>
      </c>
      <c r="G19" s="6"/>
    </row>
    <row r="20" spans="1:8" x14ac:dyDescent="0.3">
      <c r="A20" s="65">
        <v>1</v>
      </c>
      <c r="B20" s="13" t="s">
        <v>10</v>
      </c>
      <c r="C20" s="15">
        <v>1800</v>
      </c>
      <c r="D20" s="15">
        <v>0.02</v>
      </c>
      <c r="E20" s="37">
        <v>0.87</v>
      </c>
      <c r="F20" s="36">
        <f>D20/E20</f>
        <v>2.2988505747126436E-2</v>
      </c>
      <c r="G20" s="2"/>
    </row>
    <row r="21" spans="1:8" x14ac:dyDescent="0.3">
      <c r="A21" s="65">
        <v>2</v>
      </c>
      <c r="B21" s="13" t="s">
        <v>56</v>
      </c>
      <c r="C21" s="27">
        <v>2400</v>
      </c>
      <c r="D21" s="27">
        <v>0.25</v>
      </c>
      <c r="E21" s="38">
        <v>2.5</v>
      </c>
      <c r="F21" s="40">
        <f>D21/E21</f>
        <v>0.1</v>
      </c>
      <c r="G21" s="2"/>
    </row>
    <row r="22" spans="1:8" s="156" customFormat="1" ht="28.8" x14ac:dyDescent="0.3">
      <c r="A22" s="151">
        <v>3</v>
      </c>
      <c r="B22" s="152" t="s">
        <v>71</v>
      </c>
      <c r="C22" s="116"/>
      <c r="D22" s="153">
        <v>0.06</v>
      </c>
      <c r="E22" s="212">
        <v>3.5000000000000003E-2</v>
      </c>
      <c r="F22" s="117">
        <f>D22/E22</f>
        <v>1.714285714285714</v>
      </c>
      <c r="G22" s="155"/>
    </row>
    <row r="23" spans="1:8" x14ac:dyDescent="0.3">
      <c r="A23" s="65">
        <v>4</v>
      </c>
      <c r="B23" s="13" t="s">
        <v>10</v>
      </c>
      <c r="C23" s="27">
        <v>1800</v>
      </c>
      <c r="D23" s="27">
        <v>0.02</v>
      </c>
      <c r="E23" s="38">
        <v>0.87</v>
      </c>
      <c r="F23" s="40">
        <f>D23/E23</f>
        <v>2.2988505747126436E-2</v>
      </c>
      <c r="G23" s="2"/>
    </row>
    <row r="24" spans="1:8" x14ac:dyDescent="0.3">
      <c r="A24" s="65">
        <v>5</v>
      </c>
      <c r="B24" s="13"/>
      <c r="C24" s="27"/>
      <c r="D24" s="27"/>
      <c r="E24" s="38"/>
      <c r="F24" s="27"/>
      <c r="G24" s="2"/>
    </row>
    <row r="25" spans="1:8" x14ac:dyDescent="0.3">
      <c r="A25" s="65">
        <v>6</v>
      </c>
      <c r="B25" s="13"/>
      <c r="C25" s="27"/>
      <c r="D25" s="27"/>
      <c r="E25" s="38"/>
      <c r="F25" s="27"/>
      <c r="G25" s="2"/>
    </row>
    <row r="26" spans="1:8" x14ac:dyDescent="0.3">
      <c r="A26" s="65">
        <v>7</v>
      </c>
      <c r="B26" s="13"/>
      <c r="C26" s="27"/>
      <c r="D26" s="27"/>
      <c r="E26" s="38"/>
      <c r="F26" s="27"/>
      <c r="G26" s="2"/>
    </row>
    <row r="27" spans="1:8" x14ac:dyDescent="0.3">
      <c r="A27" s="65">
        <v>8</v>
      </c>
      <c r="B27" s="13"/>
      <c r="C27" s="27"/>
      <c r="D27" s="27"/>
      <c r="E27" s="38"/>
      <c r="F27" s="27"/>
      <c r="G27" s="2"/>
    </row>
    <row r="28" spans="1:8" ht="15" thickBot="1" x14ac:dyDescent="0.35">
      <c r="A28" s="66">
        <v>9</v>
      </c>
      <c r="B28" s="14"/>
      <c r="C28" s="16"/>
      <c r="D28" s="16"/>
      <c r="E28" s="39"/>
      <c r="F28" s="16"/>
      <c r="G28" s="2"/>
    </row>
    <row r="29" spans="1:8" ht="16.2" thickBot="1" x14ac:dyDescent="0.4">
      <c r="A29" s="281" t="s">
        <v>33</v>
      </c>
      <c r="B29" s="282"/>
      <c r="C29" s="283"/>
      <c r="D29" s="129">
        <f>SUM(D20:D28)</f>
        <v>0.35000000000000003</v>
      </c>
      <c r="E29" s="130" t="s">
        <v>66</v>
      </c>
      <c r="F29" s="131">
        <f>SUM(F20:F28)</f>
        <v>1.8602627257799669</v>
      </c>
      <c r="G29" s="2"/>
    </row>
    <row r="30" spans="1:8" ht="15" thickBot="1" x14ac:dyDescent="0.35">
      <c r="A30" s="284"/>
      <c r="B30" s="285"/>
      <c r="C30" s="285"/>
      <c r="D30" s="285"/>
      <c r="E30" s="285"/>
      <c r="F30" s="286"/>
      <c r="G30" s="2"/>
      <c r="H30" s="2"/>
    </row>
    <row r="31" spans="1:8" ht="15" thickBot="1" x14ac:dyDescent="0.35">
      <c r="A31" s="278" t="s">
        <v>41</v>
      </c>
      <c r="B31" s="279"/>
      <c r="C31" s="279"/>
      <c r="D31" s="279"/>
      <c r="E31" s="280"/>
      <c r="F31" s="287"/>
      <c r="G31" s="2"/>
      <c r="H31" s="2"/>
    </row>
    <row r="32" spans="1:8" ht="15" thickBot="1" x14ac:dyDescent="0.35">
      <c r="A32" s="132"/>
      <c r="B32" s="288" t="s">
        <v>13</v>
      </c>
      <c r="C32" s="289"/>
      <c r="D32" s="133" t="s">
        <v>40</v>
      </c>
      <c r="E32" s="132" t="s">
        <v>15</v>
      </c>
      <c r="F32" s="286"/>
      <c r="G32" s="2"/>
      <c r="H32" s="2"/>
    </row>
    <row r="33" spans="1:9" x14ac:dyDescent="0.3">
      <c r="A33" s="290" t="s">
        <v>34</v>
      </c>
      <c r="B33" s="293" t="s">
        <v>16</v>
      </c>
      <c r="C33" s="294"/>
      <c r="D33" s="102">
        <v>0.13</v>
      </c>
      <c r="E33" s="103">
        <v>0.04</v>
      </c>
      <c r="F33" s="286"/>
      <c r="G33" s="2"/>
      <c r="H33" s="2"/>
    </row>
    <row r="34" spans="1:9" x14ac:dyDescent="0.3">
      <c r="A34" s="291"/>
      <c r="B34" s="295" t="s">
        <v>17</v>
      </c>
      <c r="C34" s="296"/>
      <c r="D34" s="44">
        <v>0.13</v>
      </c>
      <c r="E34" s="40">
        <v>0.13</v>
      </c>
      <c r="F34" s="286"/>
      <c r="G34" s="2"/>
      <c r="H34" s="2"/>
    </row>
    <row r="35" spans="1:9" x14ac:dyDescent="0.3">
      <c r="A35" s="291"/>
      <c r="B35" s="295" t="s">
        <v>18</v>
      </c>
      <c r="C35" s="296"/>
      <c r="D35" s="44">
        <v>0.13</v>
      </c>
      <c r="E35" s="40">
        <v>0</v>
      </c>
      <c r="F35" s="286"/>
      <c r="G35" s="2"/>
      <c r="H35" s="2"/>
    </row>
    <row r="36" spans="1:9" x14ac:dyDescent="0.3">
      <c r="A36" s="291"/>
      <c r="B36" s="295" t="s">
        <v>19</v>
      </c>
      <c r="C36" s="296"/>
      <c r="D36" s="44">
        <v>0.1</v>
      </c>
      <c r="E36" s="40">
        <v>0.04</v>
      </c>
      <c r="F36" s="286"/>
      <c r="G36" s="2"/>
      <c r="H36" s="2"/>
    </row>
    <row r="37" spans="1:9" x14ac:dyDescent="0.3">
      <c r="A37" s="291"/>
      <c r="B37" s="295" t="s">
        <v>20</v>
      </c>
      <c r="C37" s="296"/>
      <c r="D37" s="44">
        <v>0.1</v>
      </c>
      <c r="E37" s="40">
        <v>0.1</v>
      </c>
      <c r="F37" s="286"/>
      <c r="G37" s="2"/>
      <c r="H37" s="2"/>
    </row>
    <row r="38" spans="1:9" x14ac:dyDescent="0.3">
      <c r="A38" s="291"/>
      <c r="B38" s="295" t="s">
        <v>21</v>
      </c>
      <c r="C38" s="296"/>
      <c r="D38" s="44">
        <v>0.17</v>
      </c>
      <c r="E38" s="40">
        <v>0.04</v>
      </c>
      <c r="F38" s="286"/>
      <c r="G38" s="2"/>
      <c r="H38" s="2"/>
    </row>
    <row r="39" spans="1:9" x14ac:dyDescent="0.3">
      <c r="A39" s="291"/>
      <c r="B39" s="3" t="s">
        <v>22</v>
      </c>
      <c r="C39" s="4"/>
      <c r="D39" s="44">
        <v>0.17</v>
      </c>
      <c r="E39" s="40">
        <v>0.17</v>
      </c>
      <c r="F39" s="286"/>
      <c r="G39" s="2"/>
      <c r="H39" s="2"/>
    </row>
    <row r="40" spans="1:9" ht="15" thickBot="1" x14ac:dyDescent="0.35">
      <c r="A40" s="292"/>
      <c r="B40" s="303" t="s">
        <v>23</v>
      </c>
      <c r="C40" s="304"/>
      <c r="D40" s="45">
        <v>0.17</v>
      </c>
      <c r="E40" s="41">
        <v>0</v>
      </c>
      <c r="F40" s="286"/>
      <c r="G40" s="2"/>
      <c r="H40" s="2"/>
    </row>
    <row r="41" spans="1:9" ht="15" thickBot="1" x14ac:dyDescent="0.35">
      <c r="A41" s="305"/>
      <c r="B41" s="305"/>
      <c r="C41" s="305"/>
      <c r="D41" s="305"/>
      <c r="E41" s="305"/>
      <c r="F41" s="286"/>
      <c r="G41" s="2"/>
      <c r="H41" s="2"/>
    </row>
    <row r="42" spans="1:9" ht="16.8" x14ac:dyDescent="0.35">
      <c r="A42" s="134">
        <v>1</v>
      </c>
      <c r="B42" s="135" t="s">
        <v>24</v>
      </c>
      <c r="C42" s="136" t="s">
        <v>67</v>
      </c>
      <c r="D42" s="81" t="s">
        <v>35</v>
      </c>
      <c r="E42" s="72">
        <v>0.13</v>
      </c>
      <c r="F42" s="286"/>
      <c r="G42" s="2"/>
      <c r="H42" s="2"/>
    </row>
    <row r="43" spans="1:9" ht="16.2" x14ac:dyDescent="0.3">
      <c r="A43" s="137">
        <v>2</v>
      </c>
      <c r="B43" s="138" t="s">
        <v>25</v>
      </c>
      <c r="C43" s="139" t="s">
        <v>26</v>
      </c>
      <c r="D43" s="60" t="s">
        <v>35</v>
      </c>
      <c r="E43" s="40">
        <f>F29</f>
        <v>1.8602627257799669</v>
      </c>
      <c r="F43" s="286"/>
      <c r="G43" s="2"/>
      <c r="H43" s="2"/>
    </row>
    <row r="44" spans="1:9" ht="16.8" thickBot="1" x14ac:dyDescent="0.35">
      <c r="A44" s="137">
        <v>3</v>
      </c>
      <c r="B44" s="140" t="s">
        <v>27</v>
      </c>
      <c r="C44" s="141" t="s">
        <v>28</v>
      </c>
      <c r="D44" s="83" t="s">
        <v>35</v>
      </c>
      <c r="E44" s="73">
        <v>0.04</v>
      </c>
      <c r="F44" s="286"/>
      <c r="G44" s="2"/>
      <c r="H44" s="2"/>
    </row>
    <row r="45" spans="1:9" ht="16.8" thickBot="1" x14ac:dyDescent="0.35">
      <c r="A45" s="142"/>
      <c r="B45" s="143" t="s">
        <v>29</v>
      </c>
      <c r="C45" s="144" t="s">
        <v>36</v>
      </c>
      <c r="D45" s="82" t="s">
        <v>35</v>
      </c>
      <c r="E45" s="145">
        <f>SUM(E42:E44)</f>
        <v>2.0302627257799668</v>
      </c>
      <c r="F45" s="286"/>
      <c r="G45" s="2"/>
      <c r="H45" s="2"/>
      <c r="I45" s="2"/>
    </row>
    <row r="46" spans="1:9" ht="15" thickBot="1" x14ac:dyDescent="0.35">
      <c r="A46" s="297" t="s">
        <v>81</v>
      </c>
      <c r="B46" s="298"/>
      <c r="C46" s="298"/>
      <c r="D46" s="299"/>
      <c r="E46" s="299"/>
      <c r="F46" s="205" t="s">
        <v>79</v>
      </c>
      <c r="G46" s="2"/>
      <c r="H46" s="2"/>
      <c r="I46" s="2"/>
    </row>
    <row r="47" spans="1:9" ht="16.8" thickBot="1" x14ac:dyDescent="0.35">
      <c r="A47" s="135" t="s">
        <v>30</v>
      </c>
      <c r="B47" s="146"/>
      <c r="C47" s="147" t="s">
        <v>37</v>
      </c>
      <c r="D47" s="84" t="s">
        <v>38</v>
      </c>
      <c r="E47" s="145">
        <f>1/E45</f>
        <v>0.4925470912223095</v>
      </c>
      <c r="F47" s="206" t="s">
        <v>47</v>
      </c>
      <c r="G47" s="2"/>
      <c r="H47" s="2"/>
      <c r="I47" s="2"/>
    </row>
    <row r="48" spans="1:9" ht="16.8" thickBot="1" x14ac:dyDescent="0.35">
      <c r="A48" s="140" t="s">
        <v>31</v>
      </c>
      <c r="B48" s="148"/>
      <c r="C48" s="149" t="s">
        <v>39</v>
      </c>
      <c r="D48" s="85" t="s">
        <v>38</v>
      </c>
      <c r="E48" s="213">
        <v>0.55000000000000004</v>
      </c>
      <c r="F48" s="205" t="s">
        <v>80</v>
      </c>
      <c r="G48" s="2"/>
      <c r="H48" s="2"/>
      <c r="I48" s="2"/>
    </row>
    <row r="49" spans="1:9" ht="15" thickBot="1" x14ac:dyDescent="0.35">
      <c r="A49" s="300"/>
      <c r="B49" s="301"/>
      <c r="C49" s="301"/>
      <c r="D49" s="301"/>
      <c r="E49" s="301"/>
      <c r="F49" s="302"/>
      <c r="G49" s="2"/>
      <c r="H49" s="2"/>
      <c r="I49" s="2"/>
    </row>
    <row r="50" spans="1:9" x14ac:dyDescent="0.3">
      <c r="G50" s="2"/>
      <c r="H50" s="2"/>
      <c r="I50" s="2"/>
    </row>
  </sheetData>
  <mergeCells count="18">
    <mergeCell ref="A46:E46"/>
    <mergeCell ref="A49:F49"/>
    <mergeCell ref="B35:C35"/>
    <mergeCell ref="B36:C36"/>
    <mergeCell ref="B37:C37"/>
    <mergeCell ref="B38:C38"/>
    <mergeCell ref="B40:C40"/>
    <mergeCell ref="A41:E41"/>
    <mergeCell ref="A1:F1"/>
    <mergeCell ref="A17:F17"/>
    <mergeCell ref="A29:C29"/>
    <mergeCell ref="A30:F30"/>
    <mergeCell ref="A31:E31"/>
    <mergeCell ref="F31:F45"/>
    <mergeCell ref="B32:C32"/>
    <mergeCell ref="A33:A40"/>
    <mergeCell ref="B33:C33"/>
    <mergeCell ref="B34:C34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0" workbookViewId="0">
      <selection activeCell="A24" sqref="A24"/>
    </sheetView>
  </sheetViews>
  <sheetFormatPr defaultRowHeight="14.4" x14ac:dyDescent="0.3"/>
  <cols>
    <col min="1" max="1" width="8.6640625" style="230" customWidth="1"/>
    <col min="2" max="2" width="45.6640625" style="230" customWidth="1"/>
    <col min="3" max="5" width="15.6640625" style="230" customWidth="1"/>
    <col min="6" max="6" width="22.88671875" style="230" customWidth="1"/>
    <col min="7" max="7" width="15.33203125" style="230" customWidth="1"/>
    <col min="8" max="256" width="9.109375" style="230"/>
    <col min="257" max="257" width="8.6640625" style="230" customWidth="1"/>
    <col min="258" max="258" width="45.6640625" style="230" customWidth="1"/>
    <col min="259" max="262" width="15.6640625" style="230" customWidth="1"/>
    <col min="263" max="263" width="15.33203125" style="230" customWidth="1"/>
    <col min="264" max="512" width="9.109375" style="230"/>
    <col min="513" max="513" width="8.6640625" style="230" customWidth="1"/>
    <col min="514" max="514" width="45.6640625" style="230" customWidth="1"/>
    <col min="515" max="518" width="15.6640625" style="230" customWidth="1"/>
    <col min="519" max="519" width="15.33203125" style="230" customWidth="1"/>
    <col min="520" max="768" width="9.109375" style="230"/>
    <col min="769" max="769" width="8.6640625" style="230" customWidth="1"/>
    <col min="770" max="770" width="45.6640625" style="230" customWidth="1"/>
    <col min="771" max="774" width="15.6640625" style="230" customWidth="1"/>
    <col min="775" max="775" width="15.33203125" style="230" customWidth="1"/>
    <col min="776" max="1024" width="9.109375" style="230"/>
    <col min="1025" max="1025" width="8.6640625" style="230" customWidth="1"/>
    <col min="1026" max="1026" width="45.6640625" style="230" customWidth="1"/>
    <col min="1027" max="1030" width="15.6640625" style="230" customWidth="1"/>
    <col min="1031" max="1031" width="15.33203125" style="230" customWidth="1"/>
    <col min="1032" max="1280" width="9.109375" style="230"/>
    <col min="1281" max="1281" width="8.6640625" style="230" customWidth="1"/>
    <col min="1282" max="1282" width="45.6640625" style="230" customWidth="1"/>
    <col min="1283" max="1286" width="15.6640625" style="230" customWidth="1"/>
    <col min="1287" max="1287" width="15.33203125" style="230" customWidth="1"/>
    <col min="1288" max="1536" width="9.109375" style="230"/>
    <col min="1537" max="1537" width="8.6640625" style="230" customWidth="1"/>
    <col min="1538" max="1538" width="45.6640625" style="230" customWidth="1"/>
    <col min="1539" max="1542" width="15.6640625" style="230" customWidth="1"/>
    <col min="1543" max="1543" width="15.33203125" style="230" customWidth="1"/>
    <col min="1544" max="1792" width="9.109375" style="230"/>
    <col min="1793" max="1793" width="8.6640625" style="230" customWidth="1"/>
    <col min="1794" max="1794" width="45.6640625" style="230" customWidth="1"/>
    <col min="1795" max="1798" width="15.6640625" style="230" customWidth="1"/>
    <col min="1799" max="1799" width="15.33203125" style="230" customWidth="1"/>
    <col min="1800" max="2048" width="9.109375" style="230"/>
    <col min="2049" max="2049" width="8.6640625" style="230" customWidth="1"/>
    <col min="2050" max="2050" width="45.6640625" style="230" customWidth="1"/>
    <col min="2051" max="2054" width="15.6640625" style="230" customWidth="1"/>
    <col min="2055" max="2055" width="15.33203125" style="230" customWidth="1"/>
    <col min="2056" max="2304" width="9.109375" style="230"/>
    <col min="2305" max="2305" width="8.6640625" style="230" customWidth="1"/>
    <col min="2306" max="2306" width="45.6640625" style="230" customWidth="1"/>
    <col min="2307" max="2310" width="15.6640625" style="230" customWidth="1"/>
    <col min="2311" max="2311" width="15.33203125" style="230" customWidth="1"/>
    <col min="2312" max="2560" width="9.109375" style="230"/>
    <col min="2561" max="2561" width="8.6640625" style="230" customWidth="1"/>
    <col min="2562" max="2562" width="45.6640625" style="230" customWidth="1"/>
    <col min="2563" max="2566" width="15.6640625" style="230" customWidth="1"/>
    <col min="2567" max="2567" width="15.33203125" style="230" customWidth="1"/>
    <col min="2568" max="2816" width="9.109375" style="230"/>
    <col min="2817" max="2817" width="8.6640625" style="230" customWidth="1"/>
    <col min="2818" max="2818" width="45.6640625" style="230" customWidth="1"/>
    <col min="2819" max="2822" width="15.6640625" style="230" customWidth="1"/>
    <col min="2823" max="2823" width="15.33203125" style="230" customWidth="1"/>
    <col min="2824" max="3072" width="9.109375" style="230"/>
    <col min="3073" max="3073" width="8.6640625" style="230" customWidth="1"/>
    <col min="3074" max="3074" width="45.6640625" style="230" customWidth="1"/>
    <col min="3075" max="3078" width="15.6640625" style="230" customWidth="1"/>
    <col min="3079" max="3079" width="15.33203125" style="230" customWidth="1"/>
    <col min="3080" max="3328" width="9.109375" style="230"/>
    <col min="3329" max="3329" width="8.6640625" style="230" customWidth="1"/>
    <col min="3330" max="3330" width="45.6640625" style="230" customWidth="1"/>
    <col min="3331" max="3334" width="15.6640625" style="230" customWidth="1"/>
    <col min="3335" max="3335" width="15.33203125" style="230" customWidth="1"/>
    <col min="3336" max="3584" width="9.109375" style="230"/>
    <col min="3585" max="3585" width="8.6640625" style="230" customWidth="1"/>
    <col min="3586" max="3586" width="45.6640625" style="230" customWidth="1"/>
    <col min="3587" max="3590" width="15.6640625" style="230" customWidth="1"/>
    <col min="3591" max="3591" width="15.33203125" style="230" customWidth="1"/>
    <col min="3592" max="3840" width="9.109375" style="230"/>
    <col min="3841" max="3841" width="8.6640625" style="230" customWidth="1"/>
    <col min="3842" max="3842" width="45.6640625" style="230" customWidth="1"/>
    <col min="3843" max="3846" width="15.6640625" style="230" customWidth="1"/>
    <col min="3847" max="3847" width="15.33203125" style="230" customWidth="1"/>
    <col min="3848" max="4096" width="9.109375" style="230"/>
    <col min="4097" max="4097" width="8.6640625" style="230" customWidth="1"/>
    <col min="4098" max="4098" width="45.6640625" style="230" customWidth="1"/>
    <col min="4099" max="4102" width="15.6640625" style="230" customWidth="1"/>
    <col min="4103" max="4103" width="15.33203125" style="230" customWidth="1"/>
    <col min="4104" max="4352" width="9.109375" style="230"/>
    <col min="4353" max="4353" width="8.6640625" style="230" customWidth="1"/>
    <col min="4354" max="4354" width="45.6640625" style="230" customWidth="1"/>
    <col min="4355" max="4358" width="15.6640625" style="230" customWidth="1"/>
    <col min="4359" max="4359" width="15.33203125" style="230" customWidth="1"/>
    <col min="4360" max="4608" width="9.109375" style="230"/>
    <col min="4609" max="4609" width="8.6640625" style="230" customWidth="1"/>
    <col min="4610" max="4610" width="45.6640625" style="230" customWidth="1"/>
    <col min="4611" max="4614" width="15.6640625" style="230" customWidth="1"/>
    <col min="4615" max="4615" width="15.33203125" style="230" customWidth="1"/>
    <col min="4616" max="4864" width="9.109375" style="230"/>
    <col min="4865" max="4865" width="8.6640625" style="230" customWidth="1"/>
    <col min="4866" max="4866" width="45.6640625" style="230" customWidth="1"/>
    <col min="4867" max="4870" width="15.6640625" style="230" customWidth="1"/>
    <col min="4871" max="4871" width="15.33203125" style="230" customWidth="1"/>
    <col min="4872" max="5120" width="9.109375" style="230"/>
    <col min="5121" max="5121" width="8.6640625" style="230" customWidth="1"/>
    <col min="5122" max="5122" width="45.6640625" style="230" customWidth="1"/>
    <col min="5123" max="5126" width="15.6640625" style="230" customWidth="1"/>
    <col min="5127" max="5127" width="15.33203125" style="230" customWidth="1"/>
    <col min="5128" max="5376" width="9.109375" style="230"/>
    <col min="5377" max="5377" width="8.6640625" style="230" customWidth="1"/>
    <col min="5378" max="5378" width="45.6640625" style="230" customWidth="1"/>
    <col min="5379" max="5382" width="15.6640625" style="230" customWidth="1"/>
    <col min="5383" max="5383" width="15.33203125" style="230" customWidth="1"/>
    <col min="5384" max="5632" width="9.109375" style="230"/>
    <col min="5633" max="5633" width="8.6640625" style="230" customWidth="1"/>
    <col min="5634" max="5634" width="45.6640625" style="230" customWidth="1"/>
    <col min="5635" max="5638" width="15.6640625" style="230" customWidth="1"/>
    <col min="5639" max="5639" width="15.33203125" style="230" customWidth="1"/>
    <col min="5640" max="5888" width="9.109375" style="230"/>
    <col min="5889" max="5889" width="8.6640625" style="230" customWidth="1"/>
    <col min="5890" max="5890" width="45.6640625" style="230" customWidth="1"/>
    <col min="5891" max="5894" width="15.6640625" style="230" customWidth="1"/>
    <col min="5895" max="5895" width="15.33203125" style="230" customWidth="1"/>
    <col min="5896" max="6144" width="9.109375" style="230"/>
    <col min="6145" max="6145" width="8.6640625" style="230" customWidth="1"/>
    <col min="6146" max="6146" width="45.6640625" style="230" customWidth="1"/>
    <col min="6147" max="6150" width="15.6640625" style="230" customWidth="1"/>
    <col min="6151" max="6151" width="15.33203125" style="230" customWidth="1"/>
    <col min="6152" max="6400" width="9.109375" style="230"/>
    <col min="6401" max="6401" width="8.6640625" style="230" customWidth="1"/>
    <col min="6402" max="6402" width="45.6640625" style="230" customWidth="1"/>
    <col min="6403" max="6406" width="15.6640625" style="230" customWidth="1"/>
    <col min="6407" max="6407" width="15.33203125" style="230" customWidth="1"/>
    <col min="6408" max="6656" width="9.109375" style="230"/>
    <col min="6657" max="6657" width="8.6640625" style="230" customWidth="1"/>
    <col min="6658" max="6658" width="45.6640625" style="230" customWidth="1"/>
    <col min="6659" max="6662" width="15.6640625" style="230" customWidth="1"/>
    <col min="6663" max="6663" width="15.33203125" style="230" customWidth="1"/>
    <col min="6664" max="6912" width="9.109375" style="230"/>
    <col min="6913" max="6913" width="8.6640625" style="230" customWidth="1"/>
    <col min="6914" max="6914" width="45.6640625" style="230" customWidth="1"/>
    <col min="6915" max="6918" width="15.6640625" style="230" customWidth="1"/>
    <col min="6919" max="6919" width="15.33203125" style="230" customWidth="1"/>
    <col min="6920" max="7168" width="9.109375" style="230"/>
    <col min="7169" max="7169" width="8.6640625" style="230" customWidth="1"/>
    <col min="7170" max="7170" width="45.6640625" style="230" customWidth="1"/>
    <col min="7171" max="7174" width="15.6640625" style="230" customWidth="1"/>
    <col min="7175" max="7175" width="15.33203125" style="230" customWidth="1"/>
    <col min="7176" max="7424" width="9.109375" style="230"/>
    <col min="7425" max="7425" width="8.6640625" style="230" customWidth="1"/>
    <col min="7426" max="7426" width="45.6640625" style="230" customWidth="1"/>
    <col min="7427" max="7430" width="15.6640625" style="230" customWidth="1"/>
    <col min="7431" max="7431" width="15.33203125" style="230" customWidth="1"/>
    <col min="7432" max="7680" width="9.109375" style="230"/>
    <col min="7681" max="7681" width="8.6640625" style="230" customWidth="1"/>
    <col min="7682" max="7682" width="45.6640625" style="230" customWidth="1"/>
    <col min="7683" max="7686" width="15.6640625" style="230" customWidth="1"/>
    <col min="7687" max="7687" width="15.33203125" style="230" customWidth="1"/>
    <col min="7688" max="7936" width="9.109375" style="230"/>
    <col min="7937" max="7937" width="8.6640625" style="230" customWidth="1"/>
    <col min="7938" max="7938" width="45.6640625" style="230" customWidth="1"/>
    <col min="7939" max="7942" width="15.6640625" style="230" customWidth="1"/>
    <col min="7943" max="7943" width="15.33203125" style="230" customWidth="1"/>
    <col min="7944" max="8192" width="9.109375" style="230"/>
    <col min="8193" max="8193" width="8.6640625" style="230" customWidth="1"/>
    <col min="8194" max="8194" width="45.6640625" style="230" customWidth="1"/>
    <col min="8195" max="8198" width="15.6640625" style="230" customWidth="1"/>
    <col min="8199" max="8199" width="15.33203125" style="230" customWidth="1"/>
    <col min="8200" max="8448" width="9.109375" style="230"/>
    <col min="8449" max="8449" width="8.6640625" style="230" customWidth="1"/>
    <col min="8450" max="8450" width="45.6640625" style="230" customWidth="1"/>
    <col min="8451" max="8454" width="15.6640625" style="230" customWidth="1"/>
    <col min="8455" max="8455" width="15.33203125" style="230" customWidth="1"/>
    <col min="8456" max="8704" width="9.109375" style="230"/>
    <col min="8705" max="8705" width="8.6640625" style="230" customWidth="1"/>
    <col min="8706" max="8706" width="45.6640625" style="230" customWidth="1"/>
    <col min="8707" max="8710" width="15.6640625" style="230" customWidth="1"/>
    <col min="8711" max="8711" width="15.33203125" style="230" customWidth="1"/>
    <col min="8712" max="8960" width="9.109375" style="230"/>
    <col min="8961" max="8961" width="8.6640625" style="230" customWidth="1"/>
    <col min="8962" max="8962" width="45.6640625" style="230" customWidth="1"/>
    <col min="8963" max="8966" width="15.6640625" style="230" customWidth="1"/>
    <col min="8967" max="8967" width="15.33203125" style="230" customWidth="1"/>
    <col min="8968" max="9216" width="9.109375" style="230"/>
    <col min="9217" max="9217" width="8.6640625" style="230" customWidth="1"/>
    <col min="9218" max="9218" width="45.6640625" style="230" customWidth="1"/>
    <col min="9219" max="9222" width="15.6640625" style="230" customWidth="1"/>
    <col min="9223" max="9223" width="15.33203125" style="230" customWidth="1"/>
    <col min="9224" max="9472" width="9.109375" style="230"/>
    <col min="9473" max="9473" width="8.6640625" style="230" customWidth="1"/>
    <col min="9474" max="9474" width="45.6640625" style="230" customWidth="1"/>
    <col min="9475" max="9478" width="15.6640625" style="230" customWidth="1"/>
    <col min="9479" max="9479" width="15.33203125" style="230" customWidth="1"/>
    <col min="9480" max="9728" width="9.109375" style="230"/>
    <col min="9729" max="9729" width="8.6640625" style="230" customWidth="1"/>
    <col min="9730" max="9730" width="45.6640625" style="230" customWidth="1"/>
    <col min="9731" max="9734" width="15.6640625" style="230" customWidth="1"/>
    <col min="9735" max="9735" width="15.33203125" style="230" customWidth="1"/>
    <col min="9736" max="9984" width="9.109375" style="230"/>
    <col min="9985" max="9985" width="8.6640625" style="230" customWidth="1"/>
    <col min="9986" max="9986" width="45.6640625" style="230" customWidth="1"/>
    <col min="9987" max="9990" width="15.6640625" style="230" customWidth="1"/>
    <col min="9991" max="9991" width="15.33203125" style="230" customWidth="1"/>
    <col min="9992" max="10240" width="9.109375" style="230"/>
    <col min="10241" max="10241" width="8.6640625" style="230" customWidth="1"/>
    <col min="10242" max="10242" width="45.6640625" style="230" customWidth="1"/>
    <col min="10243" max="10246" width="15.6640625" style="230" customWidth="1"/>
    <col min="10247" max="10247" width="15.33203125" style="230" customWidth="1"/>
    <col min="10248" max="10496" width="9.109375" style="230"/>
    <col min="10497" max="10497" width="8.6640625" style="230" customWidth="1"/>
    <col min="10498" max="10498" width="45.6640625" style="230" customWidth="1"/>
    <col min="10499" max="10502" width="15.6640625" style="230" customWidth="1"/>
    <col min="10503" max="10503" width="15.33203125" style="230" customWidth="1"/>
    <col min="10504" max="10752" width="9.109375" style="230"/>
    <col min="10753" max="10753" width="8.6640625" style="230" customWidth="1"/>
    <col min="10754" max="10754" width="45.6640625" style="230" customWidth="1"/>
    <col min="10755" max="10758" width="15.6640625" style="230" customWidth="1"/>
    <col min="10759" max="10759" width="15.33203125" style="230" customWidth="1"/>
    <col min="10760" max="11008" width="9.109375" style="230"/>
    <col min="11009" max="11009" width="8.6640625" style="230" customWidth="1"/>
    <col min="11010" max="11010" width="45.6640625" style="230" customWidth="1"/>
    <col min="11011" max="11014" width="15.6640625" style="230" customWidth="1"/>
    <col min="11015" max="11015" width="15.33203125" style="230" customWidth="1"/>
    <col min="11016" max="11264" width="9.109375" style="230"/>
    <col min="11265" max="11265" width="8.6640625" style="230" customWidth="1"/>
    <col min="11266" max="11266" width="45.6640625" style="230" customWidth="1"/>
    <col min="11267" max="11270" width="15.6640625" style="230" customWidth="1"/>
    <col min="11271" max="11271" width="15.33203125" style="230" customWidth="1"/>
    <col min="11272" max="11520" width="9.109375" style="230"/>
    <col min="11521" max="11521" width="8.6640625" style="230" customWidth="1"/>
    <col min="11522" max="11522" width="45.6640625" style="230" customWidth="1"/>
    <col min="11523" max="11526" width="15.6640625" style="230" customWidth="1"/>
    <col min="11527" max="11527" width="15.33203125" style="230" customWidth="1"/>
    <col min="11528" max="11776" width="9.109375" style="230"/>
    <col min="11777" max="11777" width="8.6640625" style="230" customWidth="1"/>
    <col min="11778" max="11778" width="45.6640625" style="230" customWidth="1"/>
    <col min="11779" max="11782" width="15.6640625" style="230" customWidth="1"/>
    <col min="11783" max="11783" width="15.33203125" style="230" customWidth="1"/>
    <col min="11784" max="12032" width="9.109375" style="230"/>
    <col min="12033" max="12033" width="8.6640625" style="230" customWidth="1"/>
    <col min="12034" max="12034" width="45.6640625" style="230" customWidth="1"/>
    <col min="12035" max="12038" width="15.6640625" style="230" customWidth="1"/>
    <col min="12039" max="12039" width="15.33203125" style="230" customWidth="1"/>
    <col min="12040" max="12288" width="9.109375" style="230"/>
    <col min="12289" max="12289" width="8.6640625" style="230" customWidth="1"/>
    <col min="12290" max="12290" width="45.6640625" style="230" customWidth="1"/>
    <col min="12291" max="12294" width="15.6640625" style="230" customWidth="1"/>
    <col min="12295" max="12295" width="15.33203125" style="230" customWidth="1"/>
    <col min="12296" max="12544" width="9.109375" style="230"/>
    <col min="12545" max="12545" width="8.6640625" style="230" customWidth="1"/>
    <col min="12546" max="12546" width="45.6640625" style="230" customWidth="1"/>
    <col min="12547" max="12550" width="15.6640625" style="230" customWidth="1"/>
    <col min="12551" max="12551" width="15.33203125" style="230" customWidth="1"/>
    <col min="12552" max="12800" width="9.109375" style="230"/>
    <col min="12801" max="12801" width="8.6640625" style="230" customWidth="1"/>
    <col min="12802" max="12802" width="45.6640625" style="230" customWidth="1"/>
    <col min="12803" max="12806" width="15.6640625" style="230" customWidth="1"/>
    <col min="12807" max="12807" width="15.33203125" style="230" customWidth="1"/>
    <col min="12808" max="13056" width="9.109375" style="230"/>
    <col min="13057" max="13057" width="8.6640625" style="230" customWidth="1"/>
    <col min="13058" max="13058" width="45.6640625" style="230" customWidth="1"/>
    <col min="13059" max="13062" width="15.6640625" style="230" customWidth="1"/>
    <col min="13063" max="13063" width="15.33203125" style="230" customWidth="1"/>
    <col min="13064" max="13312" width="9.109375" style="230"/>
    <col min="13313" max="13313" width="8.6640625" style="230" customWidth="1"/>
    <col min="13314" max="13314" width="45.6640625" style="230" customWidth="1"/>
    <col min="13315" max="13318" width="15.6640625" style="230" customWidth="1"/>
    <col min="13319" max="13319" width="15.33203125" style="230" customWidth="1"/>
    <col min="13320" max="13568" width="9.109375" style="230"/>
    <col min="13569" max="13569" width="8.6640625" style="230" customWidth="1"/>
    <col min="13570" max="13570" width="45.6640625" style="230" customWidth="1"/>
    <col min="13571" max="13574" width="15.6640625" style="230" customWidth="1"/>
    <col min="13575" max="13575" width="15.33203125" style="230" customWidth="1"/>
    <col min="13576" max="13824" width="9.109375" style="230"/>
    <col min="13825" max="13825" width="8.6640625" style="230" customWidth="1"/>
    <col min="13826" max="13826" width="45.6640625" style="230" customWidth="1"/>
    <col min="13827" max="13830" width="15.6640625" style="230" customWidth="1"/>
    <col min="13831" max="13831" width="15.33203125" style="230" customWidth="1"/>
    <col min="13832" max="14080" width="9.109375" style="230"/>
    <col min="14081" max="14081" width="8.6640625" style="230" customWidth="1"/>
    <col min="14082" max="14082" width="45.6640625" style="230" customWidth="1"/>
    <col min="14083" max="14086" width="15.6640625" style="230" customWidth="1"/>
    <col min="14087" max="14087" width="15.33203125" style="230" customWidth="1"/>
    <col min="14088" max="14336" width="9.109375" style="230"/>
    <col min="14337" max="14337" width="8.6640625" style="230" customWidth="1"/>
    <col min="14338" max="14338" width="45.6640625" style="230" customWidth="1"/>
    <col min="14339" max="14342" width="15.6640625" style="230" customWidth="1"/>
    <col min="14343" max="14343" width="15.33203125" style="230" customWidth="1"/>
    <col min="14344" max="14592" width="9.109375" style="230"/>
    <col min="14593" max="14593" width="8.6640625" style="230" customWidth="1"/>
    <col min="14594" max="14594" width="45.6640625" style="230" customWidth="1"/>
    <col min="14595" max="14598" width="15.6640625" style="230" customWidth="1"/>
    <col min="14599" max="14599" width="15.33203125" style="230" customWidth="1"/>
    <col min="14600" max="14848" width="9.109375" style="230"/>
    <col min="14849" max="14849" width="8.6640625" style="230" customWidth="1"/>
    <col min="14850" max="14850" width="45.6640625" style="230" customWidth="1"/>
    <col min="14851" max="14854" width="15.6640625" style="230" customWidth="1"/>
    <col min="14855" max="14855" width="15.33203125" style="230" customWidth="1"/>
    <col min="14856" max="15104" width="9.109375" style="230"/>
    <col min="15105" max="15105" width="8.6640625" style="230" customWidth="1"/>
    <col min="15106" max="15106" width="45.6640625" style="230" customWidth="1"/>
    <col min="15107" max="15110" width="15.6640625" style="230" customWidth="1"/>
    <col min="15111" max="15111" width="15.33203125" style="230" customWidth="1"/>
    <col min="15112" max="15360" width="9.109375" style="230"/>
    <col min="15361" max="15361" width="8.6640625" style="230" customWidth="1"/>
    <col min="15362" max="15362" width="45.6640625" style="230" customWidth="1"/>
    <col min="15363" max="15366" width="15.6640625" style="230" customWidth="1"/>
    <col min="15367" max="15367" width="15.33203125" style="230" customWidth="1"/>
    <col min="15368" max="15616" width="9.109375" style="230"/>
    <col min="15617" max="15617" width="8.6640625" style="230" customWidth="1"/>
    <col min="15618" max="15618" width="45.6640625" style="230" customWidth="1"/>
    <col min="15619" max="15622" width="15.6640625" style="230" customWidth="1"/>
    <col min="15623" max="15623" width="15.33203125" style="230" customWidth="1"/>
    <col min="15624" max="15872" width="9.109375" style="230"/>
    <col min="15873" max="15873" width="8.6640625" style="230" customWidth="1"/>
    <col min="15874" max="15874" width="45.6640625" style="230" customWidth="1"/>
    <col min="15875" max="15878" width="15.6640625" style="230" customWidth="1"/>
    <col min="15879" max="15879" width="15.33203125" style="230" customWidth="1"/>
    <col min="15880" max="16128" width="9.109375" style="230"/>
    <col min="16129" max="16129" width="8.6640625" style="230" customWidth="1"/>
    <col min="16130" max="16130" width="45.6640625" style="230" customWidth="1"/>
    <col min="16131" max="16134" width="15.6640625" style="230" customWidth="1"/>
    <col min="16135" max="16135" width="15.33203125" style="230" customWidth="1"/>
    <col min="16136" max="16384" width="9.109375" style="230"/>
  </cols>
  <sheetData>
    <row r="1" spans="1:7" x14ac:dyDescent="0.3">
      <c r="A1" s="268" t="s">
        <v>87</v>
      </c>
      <c r="B1" s="268"/>
      <c r="C1" s="268"/>
      <c r="D1" s="268"/>
      <c r="E1" s="268"/>
      <c r="F1" s="268"/>
    </row>
    <row r="3" spans="1:7" x14ac:dyDescent="0.3">
      <c r="A3" s="265"/>
      <c r="B3" s="265"/>
      <c r="C3" s="265"/>
      <c r="D3" s="265"/>
      <c r="E3" s="265"/>
      <c r="F3" s="265"/>
    </row>
    <row r="14" spans="1:7" x14ac:dyDescent="0.3">
      <c r="A14" s="182"/>
      <c r="B14" s="182"/>
      <c r="C14" s="182"/>
      <c r="D14" s="182"/>
      <c r="E14" s="182"/>
      <c r="F14" s="182"/>
    </row>
    <row r="15" spans="1:7" ht="15.6" x14ac:dyDescent="0.35">
      <c r="A15" s="306" t="s">
        <v>52</v>
      </c>
      <c r="B15" s="306"/>
      <c r="C15" s="306"/>
      <c r="D15" s="306"/>
      <c r="E15" s="306"/>
      <c r="F15" s="306"/>
    </row>
    <row r="16" spans="1:7" ht="28.8" x14ac:dyDescent="0.3">
      <c r="A16" s="219" t="s">
        <v>0</v>
      </c>
      <c r="B16" s="219" t="s">
        <v>1</v>
      </c>
      <c r="C16" s="219" t="s">
        <v>2</v>
      </c>
      <c r="D16" s="219" t="s">
        <v>3</v>
      </c>
      <c r="E16" s="219" t="s">
        <v>4</v>
      </c>
      <c r="F16" s="219" t="s">
        <v>5</v>
      </c>
      <c r="G16" s="164"/>
    </row>
    <row r="17" spans="1:7" ht="16.2" x14ac:dyDescent="0.3">
      <c r="A17" s="201"/>
      <c r="B17" s="201"/>
      <c r="C17" s="219" t="s">
        <v>6</v>
      </c>
      <c r="D17" s="219" t="s">
        <v>7</v>
      </c>
      <c r="E17" s="219" t="s">
        <v>8</v>
      </c>
      <c r="F17" s="219" t="s">
        <v>54</v>
      </c>
      <c r="G17" s="184"/>
    </row>
    <row r="18" spans="1:7" x14ac:dyDescent="0.3">
      <c r="A18" s="165">
        <v>1</v>
      </c>
      <c r="B18" s="230" t="s">
        <v>10</v>
      </c>
      <c r="C18" s="165">
        <v>1800</v>
      </c>
      <c r="D18" s="165">
        <v>0.02</v>
      </c>
      <c r="E18" s="180"/>
      <c r="F18" s="168" t="e">
        <f>D18/E18</f>
        <v>#DIV/0!</v>
      </c>
    </row>
    <row r="19" spans="1:7" x14ac:dyDescent="0.3">
      <c r="A19" s="165">
        <v>2</v>
      </c>
      <c r="B19" s="230" t="s">
        <v>88</v>
      </c>
      <c r="C19" s="165">
        <v>1500</v>
      </c>
      <c r="D19" s="165">
        <v>0.09</v>
      </c>
      <c r="E19" s="180"/>
      <c r="F19" s="168" t="e">
        <f>D19/E19</f>
        <v>#DIV/0!</v>
      </c>
    </row>
    <row r="20" spans="1:7" s="186" customFormat="1" ht="28.8" x14ac:dyDescent="0.3">
      <c r="A20" s="195">
        <v>3</v>
      </c>
      <c r="B20" s="202" t="s">
        <v>71</v>
      </c>
      <c r="C20" s="195"/>
      <c r="D20" s="220"/>
      <c r="E20" s="192">
        <v>3.5000000000000003E-2</v>
      </c>
      <c r="F20" s="189">
        <f>D20/E20</f>
        <v>0</v>
      </c>
    </row>
    <row r="21" spans="1:7" x14ac:dyDescent="0.3">
      <c r="A21" s="165">
        <v>5</v>
      </c>
      <c r="B21" s="230" t="s">
        <v>88</v>
      </c>
      <c r="C21" s="165">
        <v>1500</v>
      </c>
      <c r="D21" s="165">
        <v>0.09</v>
      </c>
      <c r="E21" s="180"/>
      <c r="F21" s="168" t="e">
        <f>D21/E21</f>
        <v>#DIV/0!</v>
      </c>
    </row>
    <row r="22" spans="1:7" x14ac:dyDescent="0.3">
      <c r="A22" s="165">
        <v>6</v>
      </c>
      <c r="B22" s="230" t="s">
        <v>10</v>
      </c>
      <c r="C22" s="165">
        <v>1800</v>
      </c>
      <c r="D22" s="165">
        <v>0.02</v>
      </c>
      <c r="E22" s="180"/>
      <c r="F22" s="168" t="e">
        <f>D22/E22</f>
        <v>#DIV/0!</v>
      </c>
    </row>
    <row r="23" spans="1:7" x14ac:dyDescent="0.3">
      <c r="A23" s="165">
        <v>7</v>
      </c>
      <c r="C23" s="165"/>
      <c r="D23" s="165"/>
      <c r="E23" s="180"/>
      <c r="F23" s="168"/>
    </row>
    <row r="24" spans="1:7" x14ac:dyDescent="0.3">
      <c r="C24" s="165"/>
      <c r="D24" s="165"/>
      <c r="E24" s="180"/>
      <c r="F24" s="168"/>
    </row>
    <row r="25" spans="1:7" x14ac:dyDescent="0.3">
      <c r="C25" s="165"/>
      <c r="D25" s="165"/>
      <c r="E25" s="180"/>
      <c r="F25" s="168"/>
    </row>
    <row r="26" spans="1:7" x14ac:dyDescent="0.3">
      <c r="A26" s="165"/>
      <c r="C26" s="165"/>
      <c r="D26" s="165"/>
      <c r="E26" s="180"/>
      <c r="F26" s="168"/>
    </row>
    <row r="27" spans="1:7" ht="15.6" x14ac:dyDescent="0.35">
      <c r="A27" s="308" t="s">
        <v>33</v>
      </c>
      <c r="B27" s="309"/>
      <c r="C27" s="309"/>
      <c r="D27" s="221">
        <f>SUM(D18:D26)</f>
        <v>0.22</v>
      </c>
      <c r="E27" s="231" t="s">
        <v>53</v>
      </c>
      <c r="F27" s="222" t="e">
        <f>SUM(F18:F26)</f>
        <v>#DIV/0!</v>
      </c>
    </row>
    <row r="28" spans="1:7" x14ac:dyDescent="0.3">
      <c r="A28" s="265"/>
      <c r="B28" s="271"/>
      <c r="C28" s="271"/>
      <c r="D28" s="271"/>
      <c r="E28" s="271"/>
      <c r="F28" s="274"/>
    </row>
    <row r="29" spans="1:7" x14ac:dyDescent="0.3">
      <c r="A29" s="306" t="s">
        <v>32</v>
      </c>
      <c r="B29" s="306"/>
      <c r="C29" s="306"/>
      <c r="D29" s="306"/>
      <c r="E29" s="306"/>
      <c r="F29" s="274"/>
    </row>
    <row r="30" spans="1:7" x14ac:dyDescent="0.3">
      <c r="A30" s="307" t="s">
        <v>34</v>
      </c>
      <c r="B30" s="306" t="s">
        <v>13</v>
      </c>
      <c r="C30" s="306"/>
      <c r="D30" s="203" t="s">
        <v>14</v>
      </c>
      <c r="E30" s="203" t="s">
        <v>15</v>
      </c>
      <c r="F30" s="274"/>
    </row>
    <row r="31" spans="1:7" x14ac:dyDescent="0.3">
      <c r="A31" s="307"/>
      <c r="B31" s="266" t="s">
        <v>16</v>
      </c>
      <c r="C31" s="266"/>
      <c r="D31" s="204">
        <v>0.13</v>
      </c>
      <c r="E31" s="204">
        <v>0.04</v>
      </c>
      <c r="F31" s="274"/>
    </row>
    <row r="32" spans="1:7" x14ac:dyDescent="0.3">
      <c r="A32" s="307"/>
      <c r="B32" s="265" t="s">
        <v>17</v>
      </c>
      <c r="C32" s="265"/>
      <c r="D32" s="168">
        <v>0.13</v>
      </c>
      <c r="E32" s="168">
        <v>0.13</v>
      </c>
      <c r="F32" s="274"/>
    </row>
    <row r="33" spans="1:8" x14ac:dyDescent="0.3">
      <c r="A33" s="307"/>
      <c r="B33" s="265" t="s">
        <v>18</v>
      </c>
      <c r="C33" s="265"/>
      <c r="D33" s="168">
        <v>0.13</v>
      </c>
      <c r="E33" s="168">
        <v>0</v>
      </c>
      <c r="F33" s="274"/>
    </row>
    <row r="34" spans="1:8" x14ac:dyDescent="0.3">
      <c r="A34" s="307"/>
      <c r="B34" s="265" t="s">
        <v>19</v>
      </c>
      <c r="C34" s="265"/>
      <c r="D34" s="168">
        <v>0.1</v>
      </c>
      <c r="E34" s="168">
        <v>0.04</v>
      </c>
      <c r="F34" s="274"/>
    </row>
    <row r="35" spans="1:8" x14ac:dyDescent="0.3">
      <c r="A35" s="307"/>
      <c r="B35" s="265" t="s">
        <v>20</v>
      </c>
      <c r="C35" s="265"/>
      <c r="D35" s="168">
        <v>0.1</v>
      </c>
      <c r="E35" s="168">
        <v>0.1</v>
      </c>
      <c r="F35" s="274"/>
    </row>
    <row r="36" spans="1:8" x14ac:dyDescent="0.3">
      <c r="A36" s="307"/>
      <c r="B36" s="265" t="s">
        <v>21</v>
      </c>
      <c r="C36" s="265"/>
      <c r="D36" s="168">
        <v>0.17</v>
      </c>
      <c r="E36" s="168">
        <v>0.04</v>
      </c>
      <c r="F36" s="274"/>
    </row>
    <row r="37" spans="1:8" x14ac:dyDescent="0.3">
      <c r="A37" s="307"/>
      <c r="B37" s="230" t="s">
        <v>22</v>
      </c>
      <c r="D37" s="168">
        <v>0.17</v>
      </c>
      <c r="E37" s="168">
        <v>0.17</v>
      </c>
      <c r="F37" s="274"/>
    </row>
    <row r="38" spans="1:8" x14ac:dyDescent="0.3">
      <c r="A38" s="306"/>
      <c r="B38" s="265" t="s">
        <v>23</v>
      </c>
      <c r="C38" s="265"/>
      <c r="D38" s="168">
        <v>0.17</v>
      </c>
      <c r="E38" s="168">
        <v>0</v>
      </c>
      <c r="F38" s="274"/>
    </row>
    <row r="39" spans="1:8" x14ac:dyDescent="0.3">
      <c r="A39" s="265"/>
      <c r="B39" s="265"/>
      <c r="C39" s="265"/>
      <c r="D39" s="265"/>
      <c r="E39" s="265"/>
      <c r="F39" s="274"/>
      <c r="H39" s="234"/>
    </row>
    <row r="40" spans="1:8" ht="16.2" x14ac:dyDescent="0.3">
      <c r="A40" s="221">
        <v>1</v>
      </c>
      <c r="B40" s="223" t="s">
        <v>24</v>
      </c>
      <c r="C40" s="224" t="s">
        <v>89</v>
      </c>
      <c r="D40" s="165" t="s">
        <v>35</v>
      </c>
      <c r="E40" s="167"/>
      <c r="F40" s="274"/>
    </row>
    <row r="41" spans="1:8" ht="16.8" x14ac:dyDescent="0.35">
      <c r="A41" s="221">
        <v>2</v>
      </c>
      <c r="B41" s="223" t="s">
        <v>25</v>
      </c>
      <c r="C41" s="224" t="s">
        <v>90</v>
      </c>
      <c r="D41" s="165" t="s">
        <v>35</v>
      </c>
      <c r="E41" s="168" t="e">
        <f>F27</f>
        <v>#DIV/0!</v>
      </c>
      <c r="F41" s="274"/>
    </row>
    <row r="42" spans="1:8" ht="16.2" x14ac:dyDescent="0.3">
      <c r="A42" s="235">
        <v>3</v>
      </c>
      <c r="B42" s="236" t="s">
        <v>91</v>
      </c>
      <c r="C42" s="237" t="s">
        <v>92</v>
      </c>
      <c r="D42" s="238" t="s">
        <v>35</v>
      </c>
      <c r="E42" s="167"/>
      <c r="F42" s="274"/>
    </row>
    <row r="43" spans="1:8" ht="16.2" x14ac:dyDescent="0.3">
      <c r="A43" s="221">
        <v>4</v>
      </c>
      <c r="B43" s="223" t="s">
        <v>27</v>
      </c>
      <c r="C43" s="224" t="s">
        <v>28</v>
      </c>
      <c r="D43" s="165" t="s">
        <v>35</v>
      </c>
      <c r="E43" s="167"/>
      <c r="F43" s="274"/>
    </row>
    <row r="44" spans="1:8" ht="16.2" x14ac:dyDescent="0.3">
      <c r="A44" s="221">
        <v>5</v>
      </c>
      <c r="B44" s="223" t="s">
        <v>29</v>
      </c>
      <c r="C44" s="224" t="s">
        <v>36</v>
      </c>
      <c r="D44" s="165" t="s">
        <v>35</v>
      </c>
      <c r="E44" s="222" t="e">
        <f>SUM(E40:E43)</f>
        <v>#DIV/0!</v>
      </c>
      <c r="F44" s="274"/>
      <c r="G44" s="230" t="s">
        <v>51</v>
      </c>
    </row>
    <row r="45" spans="1:8" x14ac:dyDescent="0.3">
      <c r="A45" s="267"/>
      <c r="B45" s="267"/>
      <c r="C45" s="267"/>
      <c r="D45" s="267"/>
      <c r="E45" s="267"/>
      <c r="F45" s="225" t="s">
        <v>79</v>
      </c>
    </row>
    <row r="46" spans="1:8" ht="16.2" x14ac:dyDescent="0.3">
      <c r="A46" s="223" t="s">
        <v>30</v>
      </c>
      <c r="B46" s="223"/>
      <c r="C46" s="224" t="s">
        <v>37</v>
      </c>
      <c r="D46" s="165" t="s">
        <v>38</v>
      </c>
      <c r="E46" s="222" t="e">
        <f>1/E44</f>
        <v>#DIV/0!</v>
      </c>
      <c r="F46" s="226" t="s">
        <v>47</v>
      </c>
    </row>
    <row r="47" spans="1:8" ht="16.2" x14ac:dyDescent="0.3">
      <c r="A47" s="223" t="s">
        <v>31</v>
      </c>
      <c r="B47" s="223"/>
      <c r="C47" s="224" t="s">
        <v>39</v>
      </c>
      <c r="D47" s="165" t="s">
        <v>38</v>
      </c>
      <c r="E47" s="211"/>
      <c r="F47" s="225" t="s">
        <v>80</v>
      </c>
    </row>
    <row r="48" spans="1:8" x14ac:dyDescent="0.3">
      <c r="A48" s="265"/>
      <c r="B48" s="265"/>
      <c r="C48" s="265"/>
      <c r="D48" s="265"/>
      <c r="E48" s="265"/>
      <c r="F48" s="265"/>
    </row>
  </sheetData>
  <mergeCells count="19">
    <mergeCell ref="A1:F1"/>
    <mergeCell ref="A3:F3"/>
    <mergeCell ref="A15:F15"/>
    <mergeCell ref="A27:C27"/>
    <mergeCell ref="A28:E28"/>
    <mergeCell ref="A48:F48"/>
    <mergeCell ref="B32:C32"/>
    <mergeCell ref="B33:C33"/>
    <mergeCell ref="B34:C34"/>
    <mergeCell ref="B35:C35"/>
    <mergeCell ref="B36:C36"/>
    <mergeCell ref="B38:C38"/>
    <mergeCell ref="F28:F44"/>
    <mergeCell ref="A45:E45"/>
    <mergeCell ref="A29:E29"/>
    <mergeCell ref="A30:A38"/>
    <mergeCell ref="B30:C30"/>
    <mergeCell ref="B31:C31"/>
    <mergeCell ref="A39:E39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I11" sqref="I11"/>
    </sheetView>
  </sheetViews>
  <sheetFormatPr defaultRowHeight="14.4" x14ac:dyDescent="0.3"/>
  <cols>
    <col min="1" max="1" width="8.6640625" customWidth="1"/>
    <col min="2" max="2" width="45.6640625" customWidth="1"/>
    <col min="3" max="6" width="15.6640625" customWidth="1"/>
  </cols>
  <sheetData>
    <row r="1" spans="1:6" ht="15" thickBot="1" x14ac:dyDescent="0.35">
      <c r="A1" s="310" t="s">
        <v>104</v>
      </c>
      <c r="B1" s="311"/>
      <c r="C1" s="311"/>
      <c r="D1" s="311"/>
      <c r="E1" s="311"/>
      <c r="F1" s="312"/>
    </row>
    <row r="2" spans="1:6" ht="15" thickBot="1" x14ac:dyDescent="0.35"/>
    <row r="3" spans="1:6" x14ac:dyDescent="0.3">
      <c r="A3" s="18"/>
      <c r="B3" s="17"/>
      <c r="C3" s="17"/>
      <c r="D3" s="17"/>
      <c r="E3" s="17"/>
      <c r="F3" s="7"/>
    </row>
    <row r="4" spans="1:6" x14ac:dyDescent="0.3">
      <c r="A4" s="11"/>
      <c r="B4" s="2"/>
      <c r="C4" s="2"/>
      <c r="D4" s="2"/>
      <c r="E4" s="2"/>
      <c r="F4" s="12"/>
    </row>
    <row r="5" spans="1:6" x14ac:dyDescent="0.3">
      <c r="A5" s="11"/>
      <c r="B5" s="2"/>
      <c r="C5" s="2"/>
      <c r="D5" s="2"/>
      <c r="E5" s="2"/>
      <c r="F5" s="12"/>
    </row>
    <row r="6" spans="1:6" x14ac:dyDescent="0.3">
      <c r="A6" s="11"/>
      <c r="B6" s="2"/>
      <c r="C6" s="2"/>
      <c r="D6" s="2"/>
      <c r="E6" s="2"/>
      <c r="F6" s="12"/>
    </row>
    <row r="7" spans="1:6" x14ac:dyDescent="0.3">
      <c r="A7" s="11"/>
      <c r="B7" s="2"/>
      <c r="C7" s="2"/>
      <c r="D7" s="2"/>
      <c r="E7" s="2"/>
      <c r="F7" s="12"/>
    </row>
    <row r="8" spans="1:6" x14ac:dyDescent="0.3">
      <c r="A8" s="11"/>
      <c r="B8" s="2"/>
      <c r="C8" s="2"/>
      <c r="D8" s="2"/>
      <c r="E8" s="2"/>
      <c r="F8" s="12"/>
    </row>
    <row r="9" spans="1:6" x14ac:dyDescent="0.3">
      <c r="A9" s="11"/>
      <c r="B9" s="2"/>
      <c r="C9" s="2"/>
      <c r="D9" s="2"/>
      <c r="E9" s="2"/>
      <c r="F9" s="12"/>
    </row>
    <row r="10" spans="1:6" x14ac:dyDescent="0.3">
      <c r="A10" s="11"/>
      <c r="B10" s="2"/>
      <c r="C10" s="2"/>
      <c r="D10" s="2"/>
      <c r="E10" s="2"/>
      <c r="F10" s="12"/>
    </row>
    <row r="11" spans="1:6" x14ac:dyDescent="0.3">
      <c r="A11" s="11"/>
      <c r="B11" s="2"/>
      <c r="C11" s="2"/>
      <c r="D11" s="2"/>
      <c r="E11" s="2"/>
      <c r="F11" s="12"/>
    </row>
    <row r="12" spans="1:6" x14ac:dyDescent="0.3">
      <c r="A12" s="11"/>
      <c r="B12" s="2"/>
      <c r="C12" s="2"/>
      <c r="D12" s="2"/>
      <c r="E12" s="2"/>
      <c r="F12" s="12"/>
    </row>
    <row r="13" spans="1:6" x14ac:dyDescent="0.3">
      <c r="A13" s="11"/>
      <c r="B13" s="2"/>
      <c r="C13" s="2"/>
      <c r="D13" s="2"/>
      <c r="E13" s="2"/>
      <c r="F13" s="12"/>
    </row>
    <row r="14" spans="1:6" x14ac:dyDescent="0.3">
      <c r="A14" s="11"/>
      <c r="B14" s="2"/>
      <c r="C14" s="2"/>
      <c r="D14" s="2"/>
      <c r="E14" s="2"/>
      <c r="F14" s="12"/>
    </row>
    <row r="15" spans="1:6" x14ac:dyDescent="0.3">
      <c r="A15" s="11"/>
      <c r="B15" s="2"/>
      <c r="C15" s="2"/>
      <c r="D15" s="2"/>
      <c r="E15" s="2"/>
      <c r="F15" s="12"/>
    </row>
    <row r="16" spans="1:6" ht="15" thickBot="1" x14ac:dyDescent="0.35">
      <c r="A16" s="19"/>
      <c r="B16" s="26"/>
      <c r="C16" s="20"/>
      <c r="D16" s="26"/>
      <c r="E16" s="20"/>
      <c r="F16" s="21"/>
    </row>
    <row r="17" spans="1:8" ht="16.2" thickBot="1" x14ac:dyDescent="0.4">
      <c r="A17" s="313" t="s">
        <v>52</v>
      </c>
      <c r="B17" s="314"/>
      <c r="C17" s="314"/>
      <c r="D17" s="314"/>
      <c r="E17" s="314"/>
      <c r="F17" s="315"/>
      <c r="G17" s="2"/>
    </row>
    <row r="18" spans="1:8" ht="29.4" thickBot="1" x14ac:dyDescent="0.35">
      <c r="A18" s="29" t="s">
        <v>0</v>
      </c>
      <c r="B18" s="46" t="s">
        <v>1</v>
      </c>
      <c r="C18" s="29" t="s">
        <v>2</v>
      </c>
      <c r="D18" s="29" t="s">
        <v>3</v>
      </c>
      <c r="E18" s="47" t="s">
        <v>4</v>
      </c>
      <c r="F18" s="47" t="s">
        <v>5</v>
      </c>
      <c r="G18" s="6"/>
    </row>
    <row r="19" spans="1:8" ht="16.8" thickBot="1" x14ac:dyDescent="0.35">
      <c r="A19" s="48"/>
      <c r="B19" s="49"/>
      <c r="C19" s="29" t="s">
        <v>6</v>
      </c>
      <c r="D19" s="29" t="s">
        <v>7</v>
      </c>
      <c r="E19" s="29" t="s">
        <v>8</v>
      </c>
      <c r="F19" s="47" t="s">
        <v>54</v>
      </c>
      <c r="G19" s="6"/>
    </row>
    <row r="20" spans="1:8" x14ac:dyDescent="0.3">
      <c r="A20" s="65">
        <v>1</v>
      </c>
      <c r="B20" s="13" t="s">
        <v>10</v>
      </c>
      <c r="C20" s="15">
        <v>1800</v>
      </c>
      <c r="D20" s="15">
        <v>0.02</v>
      </c>
      <c r="E20" s="37"/>
      <c r="F20" s="36" t="e">
        <f>D20/E20</f>
        <v>#DIV/0!</v>
      </c>
      <c r="G20" s="2"/>
    </row>
    <row r="21" spans="1:8" x14ac:dyDescent="0.3">
      <c r="A21" s="65">
        <v>2</v>
      </c>
      <c r="B21" s="13" t="s">
        <v>56</v>
      </c>
      <c r="C21" s="27">
        <v>2400</v>
      </c>
      <c r="D21" s="27">
        <v>0.25</v>
      </c>
      <c r="E21" s="38"/>
      <c r="F21" s="40" t="e">
        <f>D21/E21</f>
        <v>#DIV/0!</v>
      </c>
      <c r="G21" s="2"/>
    </row>
    <row r="22" spans="1:8" s="156" customFormat="1" ht="28.8" x14ac:dyDescent="0.3">
      <c r="A22" s="151">
        <v>3</v>
      </c>
      <c r="B22" s="158" t="s">
        <v>82</v>
      </c>
      <c r="C22" s="116"/>
      <c r="D22" s="157">
        <v>0</v>
      </c>
      <c r="E22" s="154">
        <v>3.5000000000000003E-2</v>
      </c>
      <c r="F22" s="117">
        <f>D22/E22</f>
        <v>0</v>
      </c>
      <c r="G22" s="155"/>
    </row>
    <row r="23" spans="1:8" x14ac:dyDescent="0.3">
      <c r="A23" s="65">
        <v>4</v>
      </c>
      <c r="B23" s="13" t="s">
        <v>10</v>
      </c>
      <c r="C23" s="27">
        <v>1800</v>
      </c>
      <c r="D23" s="27">
        <v>0.02</v>
      </c>
      <c r="E23" s="38"/>
      <c r="F23" s="40" t="e">
        <f>D23/E23</f>
        <v>#DIV/0!</v>
      </c>
      <c r="G23" s="2"/>
    </row>
    <row r="24" spans="1:8" x14ac:dyDescent="0.3">
      <c r="A24" s="65">
        <v>5</v>
      </c>
      <c r="B24" s="13"/>
      <c r="C24" s="27"/>
      <c r="D24" s="27"/>
      <c r="E24" s="38"/>
      <c r="F24" s="27"/>
      <c r="G24" s="2"/>
    </row>
    <row r="25" spans="1:8" x14ac:dyDescent="0.3">
      <c r="A25" s="65">
        <v>6</v>
      </c>
      <c r="B25" s="13"/>
      <c r="C25" s="27"/>
      <c r="D25" s="27"/>
      <c r="E25" s="38"/>
      <c r="F25" s="27"/>
      <c r="G25" s="2"/>
    </row>
    <row r="26" spans="1:8" x14ac:dyDescent="0.3">
      <c r="A26" s="65">
        <v>7</v>
      </c>
      <c r="B26" s="13"/>
      <c r="C26" s="27"/>
      <c r="D26" s="27"/>
      <c r="E26" s="38"/>
      <c r="F26" s="27"/>
      <c r="G26" s="2"/>
    </row>
    <row r="27" spans="1:8" x14ac:dyDescent="0.3">
      <c r="A27" s="65">
        <v>8</v>
      </c>
      <c r="B27" s="13"/>
      <c r="C27" s="27"/>
      <c r="D27" s="27"/>
      <c r="E27" s="38"/>
      <c r="F27" s="27"/>
      <c r="G27" s="2"/>
    </row>
    <row r="28" spans="1:8" ht="15" thickBot="1" x14ac:dyDescent="0.35">
      <c r="A28" s="66">
        <v>9</v>
      </c>
      <c r="B28" s="14"/>
      <c r="C28" s="16"/>
      <c r="D28" s="16"/>
      <c r="E28" s="39"/>
      <c r="F28" s="16"/>
      <c r="G28" s="2"/>
    </row>
    <row r="29" spans="1:8" ht="16.2" thickBot="1" x14ac:dyDescent="0.4">
      <c r="A29" s="316" t="s">
        <v>33</v>
      </c>
      <c r="B29" s="317"/>
      <c r="C29" s="318"/>
      <c r="D29" s="51">
        <f>SUM(D20:D28)</f>
        <v>0.29000000000000004</v>
      </c>
      <c r="E29" s="50" t="s">
        <v>53</v>
      </c>
      <c r="F29" s="42" t="e">
        <f>SUM(F20:F28)</f>
        <v>#DIV/0!</v>
      </c>
      <c r="G29" s="2"/>
    </row>
    <row r="30" spans="1:8" ht="15" thickBot="1" x14ac:dyDescent="0.35">
      <c r="A30" s="284"/>
      <c r="B30" s="285"/>
      <c r="C30" s="285"/>
      <c r="D30" s="285"/>
      <c r="E30" s="285"/>
      <c r="F30" s="286"/>
      <c r="G30" s="2"/>
      <c r="H30" s="2"/>
    </row>
    <row r="31" spans="1:8" ht="15" thickBot="1" x14ac:dyDescent="0.35">
      <c r="A31" s="313" t="s">
        <v>41</v>
      </c>
      <c r="B31" s="314"/>
      <c r="C31" s="314"/>
      <c r="D31" s="314"/>
      <c r="E31" s="315"/>
      <c r="F31" s="287"/>
      <c r="G31" s="2"/>
      <c r="H31" s="2"/>
    </row>
    <row r="32" spans="1:8" ht="15" thickBot="1" x14ac:dyDescent="0.35">
      <c r="A32" s="52"/>
      <c r="B32" s="319" t="s">
        <v>13</v>
      </c>
      <c r="C32" s="320"/>
      <c r="D32" s="53" t="s">
        <v>40</v>
      </c>
      <c r="E32" s="52" t="s">
        <v>15</v>
      </c>
      <c r="F32" s="286"/>
      <c r="G32" s="2"/>
      <c r="H32" s="2"/>
    </row>
    <row r="33" spans="1:9" x14ac:dyDescent="0.3">
      <c r="A33" s="321" t="s">
        <v>34</v>
      </c>
      <c r="B33" s="293" t="s">
        <v>16</v>
      </c>
      <c r="C33" s="294"/>
      <c r="D33" s="102">
        <v>0.13</v>
      </c>
      <c r="E33" s="103">
        <v>0.04</v>
      </c>
      <c r="F33" s="286"/>
      <c r="G33" s="2"/>
      <c r="H33" s="2"/>
    </row>
    <row r="34" spans="1:9" x14ac:dyDescent="0.3">
      <c r="A34" s="322"/>
      <c r="B34" s="295" t="s">
        <v>17</v>
      </c>
      <c r="C34" s="296"/>
      <c r="D34" s="44">
        <v>0.13</v>
      </c>
      <c r="E34" s="40">
        <v>0.13</v>
      </c>
      <c r="F34" s="286"/>
      <c r="G34" s="2"/>
      <c r="H34" s="2"/>
    </row>
    <row r="35" spans="1:9" x14ac:dyDescent="0.3">
      <c r="A35" s="322"/>
      <c r="B35" s="295" t="s">
        <v>18</v>
      </c>
      <c r="C35" s="296"/>
      <c r="D35" s="44">
        <v>0.13</v>
      </c>
      <c r="E35" s="40">
        <v>0</v>
      </c>
      <c r="F35" s="286"/>
      <c r="G35" s="2"/>
      <c r="H35" s="2"/>
    </row>
    <row r="36" spans="1:9" x14ac:dyDescent="0.3">
      <c r="A36" s="322"/>
      <c r="B36" s="295" t="s">
        <v>19</v>
      </c>
      <c r="C36" s="296"/>
      <c r="D36" s="44">
        <v>0.1</v>
      </c>
      <c r="E36" s="40">
        <v>0.04</v>
      </c>
      <c r="F36" s="286"/>
      <c r="G36" s="2"/>
      <c r="H36" s="2"/>
    </row>
    <row r="37" spans="1:9" x14ac:dyDescent="0.3">
      <c r="A37" s="322"/>
      <c r="B37" s="295" t="s">
        <v>20</v>
      </c>
      <c r="C37" s="296"/>
      <c r="D37" s="44">
        <v>0.1</v>
      </c>
      <c r="E37" s="40">
        <v>0.1</v>
      </c>
      <c r="F37" s="286"/>
      <c r="G37" s="2"/>
      <c r="H37" s="2"/>
    </row>
    <row r="38" spans="1:9" x14ac:dyDescent="0.3">
      <c r="A38" s="322"/>
      <c r="B38" s="295" t="s">
        <v>21</v>
      </c>
      <c r="C38" s="296"/>
      <c r="D38" s="44">
        <v>0.17</v>
      </c>
      <c r="E38" s="40">
        <v>0.04</v>
      </c>
      <c r="F38" s="286"/>
      <c r="G38" s="2"/>
      <c r="H38" s="2"/>
    </row>
    <row r="39" spans="1:9" x14ac:dyDescent="0.3">
      <c r="A39" s="322"/>
      <c r="B39" s="3" t="s">
        <v>22</v>
      </c>
      <c r="C39" s="4"/>
      <c r="D39" s="44">
        <v>0.17</v>
      </c>
      <c r="E39" s="40">
        <v>0.17</v>
      </c>
      <c r="F39" s="286"/>
      <c r="G39" s="2"/>
      <c r="H39" s="2"/>
    </row>
    <row r="40" spans="1:9" ht="15" thickBot="1" x14ac:dyDescent="0.35">
      <c r="A40" s="323"/>
      <c r="B40" s="303" t="s">
        <v>23</v>
      </c>
      <c r="C40" s="304"/>
      <c r="D40" s="45">
        <v>0.17</v>
      </c>
      <c r="E40" s="41">
        <v>0</v>
      </c>
      <c r="F40" s="286"/>
      <c r="G40" s="2"/>
      <c r="H40" s="2"/>
    </row>
    <row r="41" spans="1:9" ht="15" thickBot="1" x14ac:dyDescent="0.35">
      <c r="A41" s="305"/>
      <c r="B41" s="305"/>
      <c r="C41" s="305"/>
      <c r="D41" s="305"/>
      <c r="E41" s="305"/>
      <c r="F41" s="286"/>
      <c r="G41" s="2"/>
      <c r="H41" s="2"/>
    </row>
    <row r="42" spans="1:9" ht="16.8" x14ac:dyDescent="0.35">
      <c r="A42" s="69">
        <v>1</v>
      </c>
      <c r="B42" s="32" t="s">
        <v>24</v>
      </c>
      <c r="C42" s="61" t="s">
        <v>55</v>
      </c>
      <c r="D42" s="81" t="s">
        <v>35</v>
      </c>
      <c r="E42" s="72"/>
      <c r="F42" s="286"/>
      <c r="G42" s="2"/>
      <c r="H42" s="2"/>
    </row>
    <row r="43" spans="1:9" ht="16.2" x14ac:dyDescent="0.3">
      <c r="A43" s="70">
        <v>2</v>
      </c>
      <c r="B43" s="56" t="s">
        <v>25</v>
      </c>
      <c r="C43" s="62" t="s">
        <v>26</v>
      </c>
      <c r="D43" s="60" t="s">
        <v>35</v>
      </c>
      <c r="E43" s="40" t="e">
        <f>F29</f>
        <v>#DIV/0!</v>
      </c>
      <c r="F43" s="286"/>
      <c r="G43" s="2"/>
      <c r="H43" s="2"/>
    </row>
    <row r="44" spans="1:9" ht="16.8" thickBot="1" x14ac:dyDescent="0.35">
      <c r="A44" s="70">
        <v>3</v>
      </c>
      <c r="B44" s="34" t="s">
        <v>27</v>
      </c>
      <c r="C44" s="63" t="s">
        <v>28</v>
      </c>
      <c r="D44" s="83" t="s">
        <v>35</v>
      </c>
      <c r="E44" s="73"/>
      <c r="F44" s="286"/>
      <c r="G44" s="2"/>
      <c r="H44" s="2"/>
    </row>
    <row r="45" spans="1:9" ht="16.8" thickBot="1" x14ac:dyDescent="0.35">
      <c r="A45" s="71"/>
      <c r="B45" s="79" t="s">
        <v>29</v>
      </c>
      <c r="C45" s="80" t="s">
        <v>36</v>
      </c>
      <c r="D45" s="82" t="s">
        <v>35</v>
      </c>
      <c r="E45" s="64" t="e">
        <f>SUM(E42:E44)</f>
        <v>#DIV/0!</v>
      </c>
      <c r="F45" s="286"/>
      <c r="G45" s="2"/>
      <c r="H45" s="2"/>
      <c r="I45" s="2"/>
    </row>
    <row r="46" spans="1:9" ht="15" thickBot="1" x14ac:dyDescent="0.35">
      <c r="A46" s="297" t="s">
        <v>62</v>
      </c>
      <c r="B46" s="298"/>
      <c r="C46" s="298"/>
      <c r="D46" s="299"/>
      <c r="E46" s="299"/>
      <c r="F46" s="207" t="s">
        <v>46</v>
      </c>
      <c r="G46" s="2"/>
      <c r="H46" s="2"/>
      <c r="I46" s="2"/>
    </row>
    <row r="47" spans="1:9" ht="16.8" thickBot="1" x14ac:dyDescent="0.35">
      <c r="A47" s="32" t="s">
        <v>30</v>
      </c>
      <c r="B47" s="74"/>
      <c r="C47" s="30" t="s">
        <v>37</v>
      </c>
      <c r="D47" s="84" t="s">
        <v>38</v>
      </c>
      <c r="E47" s="64" t="e">
        <f>1/E45</f>
        <v>#DIV/0!</v>
      </c>
      <c r="F47" s="207" t="s">
        <v>47</v>
      </c>
      <c r="G47" s="2"/>
      <c r="H47" s="2"/>
      <c r="I47" s="2"/>
    </row>
    <row r="48" spans="1:9" ht="18.600000000000001" thickBot="1" x14ac:dyDescent="0.4">
      <c r="A48" s="34" t="s">
        <v>31</v>
      </c>
      <c r="B48" s="75"/>
      <c r="C48" s="31" t="s">
        <v>39</v>
      </c>
      <c r="D48" s="85" t="s">
        <v>38</v>
      </c>
      <c r="E48" s="213"/>
      <c r="F48" s="108" t="s">
        <v>59</v>
      </c>
      <c r="G48" s="2"/>
      <c r="H48" s="2"/>
      <c r="I48" s="2"/>
    </row>
    <row r="49" spans="1:9" ht="15" thickBot="1" x14ac:dyDescent="0.35">
      <c r="A49" s="300"/>
      <c r="B49" s="301"/>
      <c r="C49" s="301"/>
      <c r="D49" s="301"/>
      <c r="E49" s="301"/>
      <c r="F49" s="302"/>
      <c r="G49" s="2"/>
      <c r="H49" s="2"/>
      <c r="I49" s="2"/>
    </row>
    <row r="50" spans="1:9" x14ac:dyDescent="0.3">
      <c r="G50" s="2"/>
      <c r="H50" s="2"/>
      <c r="I50" s="2"/>
    </row>
  </sheetData>
  <mergeCells count="18">
    <mergeCell ref="B34:C34"/>
    <mergeCell ref="B35:C35"/>
    <mergeCell ref="A49:F49"/>
    <mergeCell ref="A41:E41"/>
    <mergeCell ref="A46:E46"/>
    <mergeCell ref="A1:F1"/>
    <mergeCell ref="B36:C36"/>
    <mergeCell ref="B37:C37"/>
    <mergeCell ref="B38:C38"/>
    <mergeCell ref="B40:C40"/>
    <mergeCell ref="A17:F17"/>
    <mergeCell ref="A29:C29"/>
    <mergeCell ref="A30:F30"/>
    <mergeCell ref="A31:E31"/>
    <mergeCell ref="F31:F45"/>
    <mergeCell ref="B32:C32"/>
    <mergeCell ref="A33:A40"/>
    <mergeCell ref="B33:C33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5" workbookViewId="0">
      <selection activeCell="F7" sqref="F7"/>
    </sheetView>
  </sheetViews>
  <sheetFormatPr defaultColWidth="9.109375" defaultRowHeight="14.4" x14ac:dyDescent="0.3"/>
  <cols>
    <col min="1" max="1" width="8.6640625" style="208" customWidth="1"/>
    <col min="2" max="2" width="45.6640625" style="208" customWidth="1"/>
    <col min="3" max="6" width="15.6640625" style="208" customWidth="1"/>
    <col min="7" max="7" width="15.33203125" style="208" customWidth="1"/>
    <col min="8" max="16384" width="9.109375" style="208"/>
  </cols>
  <sheetData>
    <row r="1" spans="1:7" ht="15" thickBot="1" x14ac:dyDescent="0.35">
      <c r="A1" s="364" t="s">
        <v>86</v>
      </c>
      <c r="B1" s="365"/>
      <c r="C1" s="365"/>
      <c r="D1" s="365"/>
      <c r="E1" s="365"/>
      <c r="F1" s="366"/>
      <c r="G1" s="362"/>
    </row>
    <row r="2" spans="1:7" x14ac:dyDescent="0.3">
      <c r="A2" s="363"/>
      <c r="B2" s="363"/>
      <c r="C2" s="363"/>
      <c r="D2" s="363"/>
      <c r="E2" s="363"/>
      <c r="F2" s="363"/>
    </row>
    <row r="3" spans="1:7" x14ac:dyDescent="0.3">
      <c r="A3" s="265"/>
      <c r="B3" s="265"/>
      <c r="C3" s="265"/>
      <c r="D3" s="265"/>
      <c r="E3" s="265"/>
      <c r="F3" s="265"/>
    </row>
    <row r="14" spans="1:7" x14ac:dyDescent="0.3">
      <c r="A14" s="182"/>
      <c r="B14" s="182"/>
      <c r="C14" s="182"/>
      <c r="D14" s="182"/>
      <c r="E14" s="182"/>
      <c r="F14" s="182"/>
    </row>
    <row r="15" spans="1:7" ht="15.6" x14ac:dyDescent="0.35">
      <c r="A15" s="269" t="s">
        <v>52</v>
      </c>
      <c r="B15" s="269"/>
      <c r="C15" s="269"/>
      <c r="D15" s="269"/>
      <c r="E15" s="269"/>
      <c r="F15" s="269"/>
    </row>
    <row r="16" spans="1:7" ht="28.8" x14ac:dyDescent="0.3">
      <c r="A16" s="163" t="s">
        <v>0</v>
      </c>
      <c r="B16" s="163" t="s">
        <v>1</v>
      </c>
      <c r="C16" s="163" t="s">
        <v>2</v>
      </c>
      <c r="D16" s="163" t="s">
        <v>3</v>
      </c>
      <c r="E16" s="163" t="s">
        <v>4</v>
      </c>
      <c r="F16" s="163" t="s">
        <v>5</v>
      </c>
      <c r="G16" s="164"/>
    </row>
    <row r="17" spans="1:7" ht="16.2" x14ac:dyDescent="0.3">
      <c r="A17" s="201"/>
      <c r="B17" s="201"/>
      <c r="C17" s="163" t="s">
        <v>6</v>
      </c>
      <c r="D17" s="163" t="s">
        <v>7</v>
      </c>
      <c r="E17" s="163" t="s">
        <v>8</v>
      </c>
      <c r="F17" s="163" t="s">
        <v>54</v>
      </c>
      <c r="G17" s="184"/>
    </row>
    <row r="18" spans="1:7" x14ac:dyDescent="0.3">
      <c r="A18" s="165">
        <v>1</v>
      </c>
      <c r="B18" s="208" t="s">
        <v>10</v>
      </c>
      <c r="C18" s="165">
        <v>1800</v>
      </c>
      <c r="D18" s="165">
        <v>0.02</v>
      </c>
      <c r="E18" s="180"/>
      <c r="F18" s="168" t="e">
        <f>D18/E18</f>
        <v>#DIV/0!</v>
      </c>
    </row>
    <row r="19" spans="1:7" x14ac:dyDescent="0.3">
      <c r="A19" s="165">
        <v>2</v>
      </c>
      <c r="B19" s="208" t="s">
        <v>11</v>
      </c>
      <c r="C19" s="165">
        <v>1500</v>
      </c>
      <c r="D19" s="165">
        <v>0.12</v>
      </c>
      <c r="E19" s="180"/>
      <c r="F19" s="168" t="e">
        <f t="shared" ref="F19:F20" si="0">D19/E19</f>
        <v>#DIV/0!</v>
      </c>
    </row>
    <row r="20" spans="1:7" x14ac:dyDescent="0.3">
      <c r="A20" s="165">
        <v>5</v>
      </c>
      <c r="B20" s="208" t="s">
        <v>10</v>
      </c>
      <c r="C20" s="165">
        <v>1800</v>
      </c>
      <c r="D20" s="165">
        <v>0.02</v>
      </c>
      <c r="E20" s="180"/>
      <c r="F20" s="168" t="e">
        <f t="shared" si="0"/>
        <v>#DIV/0!</v>
      </c>
    </row>
    <row r="21" spans="1:7" x14ac:dyDescent="0.3">
      <c r="A21" s="165">
        <v>6</v>
      </c>
      <c r="C21" s="165"/>
      <c r="D21" s="165"/>
      <c r="E21" s="180"/>
      <c r="F21" s="168"/>
    </row>
    <row r="22" spans="1:7" x14ac:dyDescent="0.3">
      <c r="A22" s="165">
        <v>7</v>
      </c>
      <c r="C22" s="165"/>
      <c r="D22" s="165"/>
      <c r="E22" s="180"/>
      <c r="F22" s="168"/>
    </row>
    <row r="23" spans="1:7" x14ac:dyDescent="0.3">
      <c r="A23" s="165">
        <v>8</v>
      </c>
      <c r="C23" s="165"/>
      <c r="D23" s="165"/>
      <c r="E23" s="180"/>
      <c r="F23" s="168"/>
    </row>
    <row r="24" spans="1:7" x14ac:dyDescent="0.3">
      <c r="A24" s="165">
        <v>9</v>
      </c>
      <c r="C24" s="165"/>
      <c r="D24" s="165"/>
      <c r="E24" s="180"/>
      <c r="F24" s="168"/>
    </row>
    <row r="25" spans="1:7" ht="15.6" x14ac:dyDescent="0.35">
      <c r="A25" s="272" t="s">
        <v>33</v>
      </c>
      <c r="B25" s="273"/>
      <c r="C25" s="273"/>
      <c r="D25" s="178">
        <f>SUM(D18:D24)</f>
        <v>0.15999999999999998</v>
      </c>
      <c r="E25" s="209" t="s">
        <v>53</v>
      </c>
      <c r="F25" s="181" t="e">
        <f>SUM(F18:F24)</f>
        <v>#DIV/0!</v>
      </c>
    </row>
    <row r="26" spans="1:7" x14ac:dyDescent="0.3">
      <c r="A26" s="265"/>
      <c r="B26" s="271"/>
      <c r="C26" s="271"/>
      <c r="D26" s="271"/>
      <c r="E26" s="271"/>
      <c r="F26" s="274"/>
    </row>
    <row r="27" spans="1:7" x14ac:dyDescent="0.3">
      <c r="A27" s="269" t="s">
        <v>32</v>
      </c>
      <c r="B27" s="269"/>
      <c r="C27" s="269"/>
      <c r="D27" s="269"/>
      <c r="E27" s="269"/>
      <c r="F27" s="274"/>
    </row>
    <row r="28" spans="1:7" x14ac:dyDescent="0.3">
      <c r="A28" s="270" t="s">
        <v>34</v>
      </c>
      <c r="B28" s="269" t="s">
        <v>13</v>
      </c>
      <c r="C28" s="269"/>
      <c r="D28" s="203" t="s">
        <v>14</v>
      </c>
      <c r="E28" s="203" t="s">
        <v>15</v>
      </c>
      <c r="F28" s="274"/>
    </row>
    <row r="29" spans="1:7" x14ac:dyDescent="0.3">
      <c r="A29" s="270"/>
      <c r="B29" s="324" t="s">
        <v>16</v>
      </c>
      <c r="C29" s="324"/>
      <c r="D29" s="216">
        <v>0.13</v>
      </c>
      <c r="E29" s="216">
        <v>0.04</v>
      </c>
      <c r="F29" s="274"/>
    </row>
    <row r="30" spans="1:7" x14ac:dyDescent="0.3">
      <c r="A30" s="270"/>
      <c r="B30" s="325" t="s">
        <v>17</v>
      </c>
      <c r="C30" s="325"/>
      <c r="D30" s="215">
        <v>0.13</v>
      </c>
      <c r="E30" s="215">
        <v>0.13</v>
      </c>
      <c r="F30" s="274"/>
    </row>
    <row r="31" spans="1:7" x14ac:dyDescent="0.3">
      <c r="A31" s="270"/>
      <c r="B31" s="265" t="s">
        <v>18</v>
      </c>
      <c r="C31" s="265"/>
      <c r="D31" s="168">
        <v>0.13</v>
      </c>
      <c r="E31" s="168">
        <v>0</v>
      </c>
      <c r="F31" s="274"/>
    </row>
    <row r="32" spans="1:7" x14ac:dyDescent="0.3">
      <c r="A32" s="270"/>
      <c r="B32" s="265" t="s">
        <v>19</v>
      </c>
      <c r="C32" s="265"/>
      <c r="D32" s="168">
        <v>0.1</v>
      </c>
      <c r="E32" s="168">
        <v>0.04</v>
      </c>
      <c r="F32" s="274"/>
    </row>
    <row r="33" spans="1:7" x14ac:dyDescent="0.3">
      <c r="A33" s="270"/>
      <c r="B33" s="265" t="s">
        <v>20</v>
      </c>
      <c r="C33" s="265"/>
      <c r="D33" s="168">
        <v>0.1</v>
      </c>
      <c r="E33" s="168">
        <v>0.1</v>
      </c>
      <c r="F33" s="274"/>
    </row>
    <row r="34" spans="1:7" x14ac:dyDescent="0.3">
      <c r="A34" s="270"/>
      <c r="B34" s="265" t="s">
        <v>21</v>
      </c>
      <c r="C34" s="265"/>
      <c r="D34" s="168">
        <v>0.17</v>
      </c>
      <c r="E34" s="168">
        <v>0.04</v>
      </c>
      <c r="F34" s="274"/>
    </row>
    <row r="35" spans="1:7" x14ac:dyDescent="0.3">
      <c r="A35" s="270"/>
      <c r="B35" s="208" t="s">
        <v>22</v>
      </c>
      <c r="D35" s="168">
        <v>0.17</v>
      </c>
      <c r="E35" s="168">
        <v>0.17</v>
      </c>
      <c r="F35" s="274"/>
    </row>
    <row r="36" spans="1:7" x14ac:dyDescent="0.3">
      <c r="A36" s="269"/>
      <c r="B36" s="265" t="s">
        <v>23</v>
      </c>
      <c r="C36" s="265"/>
      <c r="D36" s="168">
        <v>0.17</v>
      </c>
      <c r="E36" s="168">
        <v>0</v>
      </c>
      <c r="F36" s="274"/>
    </row>
    <row r="37" spans="1:7" x14ac:dyDescent="0.3">
      <c r="A37" s="265"/>
      <c r="B37" s="265"/>
      <c r="C37" s="265"/>
      <c r="D37" s="265"/>
      <c r="E37" s="265"/>
      <c r="F37" s="274"/>
    </row>
    <row r="38" spans="1:7" ht="16.8" x14ac:dyDescent="0.35">
      <c r="A38" s="178">
        <v>1</v>
      </c>
      <c r="B38" s="176" t="s">
        <v>24</v>
      </c>
      <c r="C38" s="179" t="s">
        <v>55</v>
      </c>
      <c r="D38" s="165" t="s">
        <v>35</v>
      </c>
      <c r="E38" s="167"/>
      <c r="F38" s="274"/>
    </row>
    <row r="39" spans="1:7" ht="16.2" x14ac:dyDescent="0.3">
      <c r="A39" s="178">
        <v>2</v>
      </c>
      <c r="B39" s="176" t="s">
        <v>25</v>
      </c>
      <c r="C39" s="179" t="s">
        <v>26</v>
      </c>
      <c r="D39" s="165" t="s">
        <v>35</v>
      </c>
      <c r="E39" s="168" t="e">
        <f>F25</f>
        <v>#DIV/0!</v>
      </c>
      <c r="F39" s="274"/>
    </row>
    <row r="40" spans="1:7" ht="16.2" x14ac:dyDescent="0.3">
      <c r="A40" s="178">
        <v>3</v>
      </c>
      <c r="B40" s="176" t="s">
        <v>27</v>
      </c>
      <c r="C40" s="179" t="s">
        <v>28</v>
      </c>
      <c r="D40" s="165" t="s">
        <v>35</v>
      </c>
      <c r="E40" s="167"/>
      <c r="F40" s="274"/>
    </row>
    <row r="41" spans="1:7" ht="16.2" x14ac:dyDescent="0.3">
      <c r="A41" s="178"/>
      <c r="B41" s="176" t="s">
        <v>29</v>
      </c>
      <c r="C41" s="179" t="s">
        <v>36</v>
      </c>
      <c r="D41" s="165" t="s">
        <v>35</v>
      </c>
      <c r="E41" s="181" t="e">
        <f>SUM(E38:E40)</f>
        <v>#DIV/0!</v>
      </c>
      <c r="F41" s="274"/>
      <c r="G41" s="208" t="s">
        <v>51</v>
      </c>
    </row>
    <row r="42" spans="1:7" x14ac:dyDescent="0.3">
      <c r="A42" s="267"/>
      <c r="B42" s="267"/>
      <c r="C42" s="267"/>
      <c r="D42" s="267"/>
      <c r="E42" s="267"/>
      <c r="F42" s="205" t="s">
        <v>79</v>
      </c>
    </row>
    <row r="43" spans="1:7" ht="16.2" x14ac:dyDescent="0.3">
      <c r="A43" s="176" t="s">
        <v>30</v>
      </c>
      <c r="B43" s="176"/>
      <c r="C43" s="179" t="s">
        <v>37</v>
      </c>
      <c r="D43" s="165" t="s">
        <v>38</v>
      </c>
      <c r="E43" s="181" t="e">
        <f>1/E41</f>
        <v>#DIV/0!</v>
      </c>
      <c r="F43" s="206" t="s">
        <v>47</v>
      </c>
    </row>
    <row r="44" spans="1:7" ht="16.2" x14ac:dyDescent="0.3">
      <c r="A44" s="176" t="s">
        <v>31</v>
      </c>
      <c r="B44" s="176"/>
      <c r="C44" s="179" t="s">
        <v>39</v>
      </c>
      <c r="D44" s="165" t="s">
        <v>38</v>
      </c>
      <c r="E44" s="211" t="s">
        <v>83</v>
      </c>
      <c r="F44" s="205" t="s">
        <v>80</v>
      </c>
    </row>
    <row r="45" spans="1:7" x14ac:dyDescent="0.3">
      <c r="A45" s="265"/>
      <c r="B45" s="265"/>
      <c r="C45" s="265"/>
      <c r="D45" s="265"/>
      <c r="E45" s="265"/>
      <c r="F45" s="265"/>
    </row>
  </sheetData>
  <mergeCells count="19">
    <mergeCell ref="A42:E42"/>
    <mergeCell ref="A45:F45"/>
    <mergeCell ref="B30:C30"/>
    <mergeCell ref="B31:C31"/>
    <mergeCell ref="B32:C32"/>
    <mergeCell ref="B33:C33"/>
    <mergeCell ref="B34:C34"/>
    <mergeCell ref="B36:C36"/>
    <mergeCell ref="A1:F1"/>
    <mergeCell ref="A3:F3"/>
    <mergeCell ref="A15:F15"/>
    <mergeCell ref="A25:C25"/>
    <mergeCell ref="A26:E26"/>
    <mergeCell ref="F26:F41"/>
    <mergeCell ref="A27:E27"/>
    <mergeCell ref="A28:A36"/>
    <mergeCell ref="B28:C28"/>
    <mergeCell ref="B29:C29"/>
    <mergeCell ref="A37:E3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H6" sqref="H6"/>
    </sheetView>
  </sheetViews>
  <sheetFormatPr defaultColWidth="9.109375" defaultRowHeight="14.4" x14ac:dyDescent="0.3"/>
  <cols>
    <col min="1" max="1" width="5.6640625" style="162" customWidth="1"/>
    <col min="2" max="2" width="41.6640625" style="162" customWidth="1"/>
    <col min="3" max="4" width="11.33203125" style="162" customWidth="1"/>
    <col min="5" max="5" width="12" style="195" bestFit="1" customWidth="1"/>
    <col min="6" max="6" width="13.109375" style="198" customWidth="1"/>
    <col min="7" max="16384" width="9.109375" style="162"/>
  </cols>
  <sheetData>
    <row r="1" spans="1:6" ht="8.25" customHeight="1" x14ac:dyDescent="0.3"/>
    <row r="2" spans="1:6" x14ac:dyDescent="0.3">
      <c r="A2" s="326" t="s">
        <v>103</v>
      </c>
      <c r="B2" s="326"/>
      <c r="C2" s="326"/>
      <c r="D2" s="326"/>
      <c r="E2" s="326"/>
      <c r="F2" s="326"/>
    </row>
    <row r="3" spans="1:6" x14ac:dyDescent="0.3">
      <c r="A3" s="265"/>
      <c r="B3" s="265"/>
      <c r="C3" s="265"/>
      <c r="D3" s="265"/>
      <c r="E3" s="265"/>
      <c r="F3" s="265"/>
    </row>
    <row r="19" spans="1:7" ht="12" customHeight="1" x14ac:dyDescent="0.3">
      <c r="A19" s="265"/>
      <c r="B19" s="265"/>
      <c r="C19" s="265"/>
      <c r="D19" s="265"/>
      <c r="E19" s="265"/>
      <c r="F19" s="265"/>
    </row>
    <row r="20" spans="1:7" ht="15.6" x14ac:dyDescent="0.35">
      <c r="A20" s="269" t="s">
        <v>52</v>
      </c>
      <c r="B20" s="269"/>
      <c r="C20" s="269"/>
      <c r="D20" s="269"/>
      <c r="E20" s="269"/>
      <c r="F20" s="269"/>
    </row>
    <row r="21" spans="1:7" ht="28.8" x14ac:dyDescent="0.3">
      <c r="A21" s="163" t="s">
        <v>0</v>
      </c>
      <c r="B21" s="163" t="s">
        <v>1</v>
      </c>
      <c r="C21" s="163" t="s">
        <v>74</v>
      </c>
      <c r="D21" s="163" t="s">
        <v>3</v>
      </c>
      <c r="E21" s="187" t="s">
        <v>75</v>
      </c>
      <c r="F21" s="199" t="s">
        <v>5</v>
      </c>
      <c r="G21" s="164"/>
    </row>
    <row r="22" spans="1:7" x14ac:dyDescent="0.3">
      <c r="A22" s="163"/>
      <c r="B22" s="163"/>
      <c r="C22" s="163" t="s">
        <v>6</v>
      </c>
      <c r="D22" s="163" t="s">
        <v>7</v>
      </c>
      <c r="E22" s="187" t="s">
        <v>8</v>
      </c>
      <c r="F22" s="199" t="s">
        <v>9</v>
      </c>
      <c r="G22" s="164"/>
    </row>
    <row r="23" spans="1:7" x14ac:dyDescent="0.3">
      <c r="A23" s="165">
        <v>1</v>
      </c>
      <c r="B23" s="162" t="s">
        <v>10</v>
      </c>
      <c r="C23" s="165">
        <v>1800</v>
      </c>
      <c r="D23" s="166">
        <v>0.02</v>
      </c>
      <c r="E23" s="188"/>
      <c r="F23" s="168" t="e">
        <f t="shared" ref="F23:F29" si="0">D23/E23</f>
        <v>#DIV/0!</v>
      </c>
    </row>
    <row r="24" spans="1:7" x14ac:dyDescent="0.3">
      <c r="A24" s="165">
        <v>2</v>
      </c>
      <c r="B24" s="162" t="s">
        <v>57</v>
      </c>
      <c r="C24" s="165">
        <v>2400</v>
      </c>
      <c r="D24" s="166">
        <v>0.2</v>
      </c>
      <c r="E24" s="188"/>
      <c r="F24" s="168" t="e">
        <f t="shared" si="0"/>
        <v>#DIV/0!</v>
      </c>
    </row>
    <row r="25" spans="1:7" x14ac:dyDescent="0.3">
      <c r="A25" s="165">
        <v>3</v>
      </c>
      <c r="B25" s="162" t="s">
        <v>73</v>
      </c>
      <c r="C25" s="165"/>
      <c r="D25" s="169"/>
      <c r="E25" s="188">
        <v>3.5000000000000003E-2</v>
      </c>
      <c r="F25" s="168">
        <f t="shared" si="0"/>
        <v>0</v>
      </c>
    </row>
    <row r="26" spans="1:7" x14ac:dyDescent="0.3">
      <c r="A26" s="165">
        <v>4</v>
      </c>
      <c r="B26" s="162" t="s">
        <v>76</v>
      </c>
      <c r="C26" s="165">
        <v>1500</v>
      </c>
      <c r="D26" s="166">
        <v>0.05</v>
      </c>
      <c r="E26" s="188"/>
      <c r="F26" s="168" t="e">
        <f t="shared" si="0"/>
        <v>#DIV/0!</v>
      </c>
    </row>
    <row r="27" spans="1:7" x14ac:dyDescent="0.3">
      <c r="A27" s="165">
        <v>5</v>
      </c>
      <c r="B27" s="162" t="s">
        <v>77</v>
      </c>
      <c r="C27" s="165">
        <v>980</v>
      </c>
      <c r="D27" s="168">
        <v>1E-3</v>
      </c>
      <c r="E27" s="188"/>
      <c r="F27" s="168" t="e">
        <f t="shared" si="0"/>
        <v>#DIV/0!</v>
      </c>
    </row>
    <row r="28" spans="1:7" x14ac:dyDescent="0.3">
      <c r="A28" s="165">
        <v>6</v>
      </c>
      <c r="B28" s="162" t="s">
        <v>72</v>
      </c>
      <c r="C28" s="170">
        <v>2000</v>
      </c>
      <c r="D28" s="165">
        <v>0.02</v>
      </c>
      <c r="F28" s="189" t="e">
        <f t="shared" si="0"/>
        <v>#DIV/0!</v>
      </c>
    </row>
    <row r="29" spans="1:7" x14ac:dyDescent="0.3">
      <c r="A29" s="165">
        <v>7</v>
      </c>
      <c r="B29" s="171" t="s">
        <v>78</v>
      </c>
      <c r="C29" s="165">
        <v>2100</v>
      </c>
      <c r="D29" s="166">
        <v>0.04</v>
      </c>
      <c r="E29" s="188"/>
      <c r="F29" s="168" t="e">
        <f t="shared" si="0"/>
        <v>#DIV/0!</v>
      </c>
    </row>
    <row r="30" spans="1:7" x14ac:dyDescent="0.3">
      <c r="C30" s="165"/>
      <c r="D30" s="165"/>
      <c r="E30" s="188"/>
      <c r="F30" s="168"/>
    </row>
    <row r="31" spans="1:7" ht="15.6" x14ac:dyDescent="0.3">
      <c r="A31" s="328" t="s">
        <v>33</v>
      </c>
      <c r="B31" s="329"/>
      <c r="C31" s="329"/>
      <c r="D31" s="172">
        <f>SUM(D23:D30)</f>
        <v>0.33100000000000002</v>
      </c>
      <c r="E31" s="196" t="s">
        <v>53</v>
      </c>
      <c r="F31" s="174" t="e">
        <f>SUM(F23:F30)</f>
        <v>#DIV/0!</v>
      </c>
      <c r="G31" s="175"/>
    </row>
    <row r="32" spans="1:7" x14ac:dyDescent="0.3">
      <c r="A32" s="274"/>
      <c r="B32" s="274"/>
      <c r="C32" s="274"/>
      <c r="D32" s="274"/>
      <c r="E32" s="274"/>
      <c r="F32" s="330"/>
    </row>
    <row r="33" spans="1:6" x14ac:dyDescent="0.3">
      <c r="A33" s="269" t="s">
        <v>32</v>
      </c>
      <c r="B33" s="269"/>
      <c r="C33" s="269"/>
      <c r="D33" s="269"/>
      <c r="E33" s="269"/>
      <c r="F33" s="330"/>
    </row>
    <row r="34" spans="1:6" x14ac:dyDescent="0.3">
      <c r="A34" s="176"/>
      <c r="B34" s="269" t="s">
        <v>13</v>
      </c>
      <c r="C34" s="269"/>
      <c r="D34" s="176" t="s">
        <v>14</v>
      </c>
      <c r="E34" s="197" t="s">
        <v>15</v>
      </c>
      <c r="F34" s="330"/>
    </row>
    <row r="35" spans="1:6" x14ac:dyDescent="0.3">
      <c r="A35" s="270" t="s">
        <v>34</v>
      </c>
      <c r="B35" s="265" t="s">
        <v>16</v>
      </c>
      <c r="C35" s="265"/>
      <c r="D35" s="168">
        <v>0.13</v>
      </c>
      <c r="E35" s="189">
        <v>0.04</v>
      </c>
      <c r="F35" s="330"/>
    </row>
    <row r="36" spans="1:6" x14ac:dyDescent="0.3">
      <c r="A36" s="270"/>
      <c r="B36" s="265" t="s">
        <v>17</v>
      </c>
      <c r="C36" s="265"/>
      <c r="D36" s="168">
        <v>0.13</v>
      </c>
      <c r="E36" s="189">
        <v>0.13</v>
      </c>
      <c r="F36" s="330"/>
    </row>
    <row r="37" spans="1:6" x14ac:dyDescent="0.3">
      <c r="A37" s="270"/>
      <c r="B37" s="265" t="s">
        <v>18</v>
      </c>
      <c r="C37" s="265"/>
      <c r="D37" s="168">
        <v>0.13</v>
      </c>
      <c r="E37" s="189">
        <v>0</v>
      </c>
      <c r="F37" s="330"/>
    </row>
    <row r="38" spans="1:6" x14ac:dyDescent="0.3">
      <c r="A38" s="270"/>
      <c r="B38" s="327" t="s">
        <v>19</v>
      </c>
      <c r="C38" s="327"/>
      <c r="D38" s="177">
        <v>0.1</v>
      </c>
      <c r="E38" s="190">
        <v>0.04</v>
      </c>
      <c r="F38" s="330"/>
    </row>
    <row r="39" spans="1:6" x14ac:dyDescent="0.3">
      <c r="A39" s="270"/>
      <c r="B39" s="265" t="s">
        <v>20</v>
      </c>
      <c r="C39" s="265"/>
      <c r="D39" s="168">
        <v>0.1</v>
      </c>
      <c r="E39" s="189">
        <v>0.1</v>
      </c>
      <c r="F39" s="330"/>
    </row>
    <row r="40" spans="1:6" x14ac:dyDescent="0.3">
      <c r="A40" s="270"/>
      <c r="B40" s="265" t="s">
        <v>21</v>
      </c>
      <c r="C40" s="265"/>
      <c r="D40" s="168">
        <v>0.17</v>
      </c>
      <c r="E40" s="189">
        <v>0.04</v>
      </c>
      <c r="F40" s="330"/>
    </row>
    <row r="41" spans="1:6" s="184" customFormat="1" ht="28.8" x14ac:dyDescent="0.3">
      <c r="A41" s="270"/>
      <c r="B41" s="184" t="s">
        <v>22</v>
      </c>
      <c r="D41" s="185">
        <v>0.17</v>
      </c>
      <c r="E41" s="191">
        <v>0.17</v>
      </c>
      <c r="F41" s="330"/>
    </row>
    <row r="42" spans="1:6" x14ac:dyDescent="0.3">
      <c r="A42" s="270"/>
      <c r="B42" s="265" t="s">
        <v>23</v>
      </c>
      <c r="C42" s="265"/>
      <c r="D42" s="168">
        <v>0.17</v>
      </c>
      <c r="E42" s="189">
        <v>0</v>
      </c>
      <c r="F42" s="330"/>
    </row>
    <row r="43" spans="1:6" x14ac:dyDescent="0.3">
      <c r="A43" s="274"/>
      <c r="B43" s="274"/>
      <c r="C43" s="274"/>
      <c r="D43" s="274"/>
      <c r="E43" s="274"/>
      <c r="F43" s="330"/>
    </row>
    <row r="44" spans="1:6" ht="16.8" x14ac:dyDescent="0.35">
      <c r="A44" s="178">
        <v>1</v>
      </c>
      <c r="B44" s="176" t="s">
        <v>24</v>
      </c>
      <c r="C44" s="179" t="s">
        <v>55</v>
      </c>
      <c r="D44" s="165" t="s">
        <v>35</v>
      </c>
      <c r="E44" s="188"/>
      <c r="F44" s="330"/>
    </row>
    <row r="45" spans="1:6" ht="16.2" x14ac:dyDescent="0.3">
      <c r="A45" s="178">
        <v>2</v>
      </c>
      <c r="B45" s="176" t="s">
        <v>25</v>
      </c>
      <c r="C45" s="179" t="s">
        <v>26</v>
      </c>
      <c r="D45" s="165" t="s">
        <v>35</v>
      </c>
      <c r="E45" s="189" t="e">
        <f>F31</f>
        <v>#DIV/0!</v>
      </c>
      <c r="F45" s="330"/>
    </row>
    <row r="46" spans="1:6" ht="16.2" x14ac:dyDescent="0.3">
      <c r="A46" s="178">
        <v>3</v>
      </c>
      <c r="B46" s="176" t="s">
        <v>27</v>
      </c>
      <c r="C46" s="179" t="s">
        <v>28</v>
      </c>
      <c r="D46" s="165" t="s">
        <v>35</v>
      </c>
      <c r="E46" s="192"/>
      <c r="F46" s="330"/>
    </row>
    <row r="47" spans="1:6" ht="16.2" x14ac:dyDescent="0.3">
      <c r="A47" s="176"/>
      <c r="B47" s="176" t="s">
        <v>29</v>
      </c>
      <c r="C47" s="179" t="s">
        <v>36</v>
      </c>
      <c r="D47" s="165" t="s">
        <v>35</v>
      </c>
      <c r="E47" s="193" t="e">
        <f>SUM(E44:E46)</f>
        <v>#DIV/0!</v>
      </c>
      <c r="F47" s="330"/>
    </row>
    <row r="48" spans="1:6" x14ac:dyDescent="0.3">
      <c r="A48" s="265"/>
      <c r="B48" s="265"/>
      <c r="C48" s="265"/>
      <c r="D48" s="265"/>
      <c r="E48" s="265"/>
      <c r="F48" s="205" t="s">
        <v>79</v>
      </c>
    </row>
    <row r="49" spans="1:6" ht="16.2" x14ac:dyDescent="0.3">
      <c r="A49" s="176" t="s">
        <v>30</v>
      </c>
      <c r="B49" s="176"/>
      <c r="C49" s="179" t="s">
        <v>37</v>
      </c>
      <c r="D49" s="165" t="s">
        <v>38</v>
      </c>
      <c r="E49" s="193" t="e">
        <f>1/E47</f>
        <v>#DIV/0!</v>
      </c>
      <c r="F49" s="206" t="s">
        <v>47</v>
      </c>
    </row>
    <row r="50" spans="1:6" ht="16.2" x14ac:dyDescent="0.3">
      <c r="A50" s="176" t="s">
        <v>31</v>
      </c>
      <c r="B50" s="176"/>
      <c r="C50" s="179" t="s">
        <v>39</v>
      </c>
      <c r="D50" s="165" t="s">
        <v>38</v>
      </c>
      <c r="E50" s="227"/>
      <c r="F50" s="205" t="s">
        <v>80</v>
      </c>
    </row>
    <row r="51" spans="1:6" x14ac:dyDescent="0.3">
      <c r="A51" s="265"/>
      <c r="B51" s="265"/>
      <c r="C51" s="265"/>
      <c r="D51" s="265"/>
      <c r="E51" s="265"/>
      <c r="F51" s="200"/>
    </row>
    <row r="52" spans="1:6" x14ac:dyDescent="0.3">
      <c r="A52" s="183"/>
      <c r="B52" s="183"/>
      <c r="C52" s="183"/>
      <c r="D52" s="183"/>
      <c r="F52" s="200"/>
    </row>
  </sheetData>
  <mergeCells count="20">
    <mergeCell ref="A35:A42"/>
    <mergeCell ref="B35:C35"/>
    <mergeCell ref="A43:E43"/>
    <mergeCell ref="A48:E48"/>
    <mergeCell ref="A51:E51"/>
    <mergeCell ref="B40:C40"/>
    <mergeCell ref="B42:C42"/>
    <mergeCell ref="A2:F2"/>
    <mergeCell ref="B36:C36"/>
    <mergeCell ref="B37:C37"/>
    <mergeCell ref="B38:C38"/>
    <mergeCell ref="B39:C39"/>
    <mergeCell ref="A3:F3"/>
    <mergeCell ref="A19:F19"/>
    <mergeCell ref="A20:F20"/>
    <mergeCell ref="A31:C31"/>
    <mergeCell ref="A32:E32"/>
    <mergeCell ref="F32:F47"/>
    <mergeCell ref="A33:E33"/>
    <mergeCell ref="B34:C3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I36" sqref="I36"/>
    </sheetView>
  </sheetViews>
  <sheetFormatPr defaultRowHeight="14.4" x14ac:dyDescent="0.3"/>
  <cols>
    <col min="1" max="1" width="8.6640625" style="249" customWidth="1"/>
    <col min="2" max="2" width="45.6640625" style="249" customWidth="1"/>
    <col min="3" max="6" width="15.6640625" style="249" customWidth="1"/>
    <col min="7" max="16384" width="8.88671875" style="249"/>
  </cols>
  <sheetData>
    <row r="1" spans="1:6" x14ac:dyDescent="0.3">
      <c r="A1" s="331" t="s">
        <v>70</v>
      </c>
      <c r="B1" s="331"/>
      <c r="C1" s="331"/>
      <c r="D1" s="331"/>
      <c r="E1" s="331"/>
      <c r="F1" s="331"/>
    </row>
    <row r="2" spans="1:6" x14ac:dyDescent="0.3">
      <c r="A2" s="254"/>
      <c r="B2" s="254"/>
      <c r="C2" s="254"/>
      <c r="D2" s="254"/>
      <c r="E2" s="254"/>
      <c r="F2" s="254"/>
    </row>
    <row r="3" spans="1:6" x14ac:dyDescent="0.3">
      <c r="A3" s="265"/>
      <c r="B3" s="265"/>
      <c r="C3" s="265"/>
      <c r="D3" s="265"/>
      <c r="E3" s="265"/>
      <c r="F3" s="265"/>
    </row>
    <row r="20" spans="1:6" x14ac:dyDescent="0.3">
      <c r="A20" s="265"/>
      <c r="B20" s="265"/>
      <c r="C20" s="265"/>
      <c r="D20" s="265"/>
      <c r="E20" s="265"/>
      <c r="F20" s="265"/>
    </row>
    <row r="21" spans="1:6" ht="15.6" x14ac:dyDescent="0.35">
      <c r="A21" s="269" t="s">
        <v>52</v>
      </c>
      <c r="B21" s="269"/>
      <c r="C21" s="269"/>
      <c r="D21" s="269"/>
      <c r="E21" s="269"/>
      <c r="F21" s="269"/>
    </row>
    <row r="22" spans="1:6" x14ac:dyDescent="0.3">
      <c r="A22" s="178" t="s">
        <v>0</v>
      </c>
      <c r="B22" s="178" t="s">
        <v>1</v>
      </c>
      <c r="C22" s="178" t="s">
        <v>2</v>
      </c>
      <c r="D22" s="178" t="s">
        <v>3</v>
      </c>
      <c r="E22" s="178" t="s">
        <v>49</v>
      </c>
      <c r="F22" s="178" t="s">
        <v>48</v>
      </c>
    </row>
    <row r="23" spans="1:6" ht="16.2" x14ac:dyDescent="0.3">
      <c r="A23" s="178"/>
      <c r="B23" s="178"/>
      <c r="C23" s="178" t="s">
        <v>58</v>
      </c>
      <c r="D23" s="178" t="s">
        <v>7</v>
      </c>
      <c r="E23" s="178" t="s">
        <v>8</v>
      </c>
      <c r="F23" s="178" t="s">
        <v>54</v>
      </c>
    </row>
    <row r="24" spans="1:6" x14ac:dyDescent="0.3">
      <c r="A24" s="249">
        <v>1</v>
      </c>
      <c r="B24" s="249" t="s">
        <v>60</v>
      </c>
      <c r="C24" s="195">
        <v>2000</v>
      </c>
      <c r="D24" s="189">
        <v>5.0000000000000001E-3</v>
      </c>
      <c r="E24" s="188"/>
      <c r="F24" s="189" t="e">
        <f>D24/E24</f>
        <v>#DIV/0!</v>
      </c>
    </row>
    <row r="25" spans="1:6" x14ac:dyDescent="0.3">
      <c r="A25" s="249">
        <v>2</v>
      </c>
      <c r="B25" s="249" t="s">
        <v>72</v>
      </c>
      <c r="C25" s="195">
        <v>2000</v>
      </c>
      <c r="D25" s="189">
        <v>0.03</v>
      </c>
      <c r="E25" s="188"/>
      <c r="F25" s="189" t="e">
        <f>D25/E25</f>
        <v>#DIV/0!</v>
      </c>
    </row>
    <row r="26" spans="1:6" x14ac:dyDescent="0.3">
      <c r="A26" s="249">
        <v>3</v>
      </c>
      <c r="B26" s="249" t="s">
        <v>45</v>
      </c>
      <c r="C26" s="195">
        <v>500</v>
      </c>
      <c r="D26" s="189">
        <v>0.05</v>
      </c>
      <c r="E26" s="188"/>
      <c r="F26" s="189" t="e">
        <f>D26/E26</f>
        <v>#DIV/0!</v>
      </c>
    </row>
    <row r="27" spans="1:6" x14ac:dyDescent="0.3">
      <c r="A27" s="249">
        <v>4</v>
      </c>
      <c r="B27" s="249" t="s">
        <v>57</v>
      </c>
      <c r="C27" s="195">
        <v>2400</v>
      </c>
      <c r="D27" s="189">
        <v>0.2</v>
      </c>
      <c r="E27" s="188"/>
      <c r="F27" s="189" t="e">
        <f>D27/E27</f>
        <v>#DIV/0!</v>
      </c>
    </row>
    <row r="28" spans="1:6" s="186" customFormat="1" ht="28.8" x14ac:dyDescent="0.3">
      <c r="A28" s="186">
        <v>5</v>
      </c>
      <c r="B28" s="202" t="s">
        <v>61</v>
      </c>
      <c r="D28" s="255"/>
      <c r="E28" s="188">
        <v>3.5000000000000003E-2</v>
      </c>
      <c r="F28" s="189">
        <f>D28/E28</f>
        <v>0</v>
      </c>
    </row>
    <row r="29" spans="1:6" x14ac:dyDescent="0.3">
      <c r="A29" s="171">
        <v>6</v>
      </c>
      <c r="B29" s="249" t="s">
        <v>10</v>
      </c>
      <c r="C29" s="195">
        <v>1800</v>
      </c>
      <c r="D29" s="195">
        <v>0.02</v>
      </c>
      <c r="E29" s="195"/>
      <c r="F29" s="195"/>
    </row>
    <row r="30" spans="1:6" x14ac:dyDescent="0.3">
      <c r="A30" s="249">
        <v>7</v>
      </c>
      <c r="C30" s="165"/>
      <c r="D30" s="165"/>
      <c r="E30" s="180"/>
      <c r="F30" s="165"/>
    </row>
    <row r="31" spans="1:6" x14ac:dyDescent="0.3">
      <c r="A31" s="249">
        <v>8</v>
      </c>
      <c r="C31" s="165"/>
      <c r="D31" s="165"/>
      <c r="E31" s="180"/>
      <c r="F31" s="165"/>
    </row>
    <row r="32" spans="1:6" x14ac:dyDescent="0.3">
      <c r="A32" s="249">
        <v>9</v>
      </c>
      <c r="C32" s="165"/>
      <c r="D32" s="165"/>
      <c r="E32" s="180"/>
      <c r="F32" s="165"/>
    </row>
    <row r="33" spans="1:6" x14ac:dyDescent="0.3">
      <c r="E33" s="256"/>
    </row>
    <row r="34" spans="1:6" ht="15.6" x14ac:dyDescent="0.35">
      <c r="B34" s="251"/>
      <c r="C34" s="251" t="s">
        <v>33</v>
      </c>
      <c r="D34" s="257">
        <f>SUM(D24:D33)</f>
        <v>0.30500000000000005</v>
      </c>
      <c r="E34" s="250" t="s">
        <v>53</v>
      </c>
      <c r="F34" s="174" t="e">
        <f>SUM(F24:F33)</f>
        <v>#DIV/0!</v>
      </c>
    </row>
    <row r="35" spans="1:6" x14ac:dyDescent="0.3">
      <c r="A35" s="269" t="s">
        <v>32</v>
      </c>
      <c r="B35" s="269"/>
      <c r="C35" s="269"/>
      <c r="D35" s="269"/>
      <c r="E35" s="269"/>
      <c r="F35" s="274"/>
    </row>
    <row r="36" spans="1:6" x14ac:dyDescent="0.3">
      <c r="A36" s="176"/>
      <c r="B36" s="269" t="s">
        <v>13</v>
      </c>
      <c r="C36" s="269"/>
      <c r="D36" s="176" t="s">
        <v>14</v>
      </c>
      <c r="E36" s="176" t="s">
        <v>15</v>
      </c>
      <c r="F36" s="274"/>
    </row>
    <row r="37" spans="1:6" x14ac:dyDescent="0.3">
      <c r="A37" s="270" t="s">
        <v>34</v>
      </c>
      <c r="B37" s="332" t="s">
        <v>16</v>
      </c>
      <c r="C37" s="332"/>
      <c r="D37" s="168">
        <v>0.13</v>
      </c>
      <c r="E37" s="168">
        <v>0.04</v>
      </c>
      <c r="F37" s="274"/>
    </row>
    <row r="38" spans="1:6" x14ac:dyDescent="0.3">
      <c r="A38" s="270"/>
      <c r="B38" s="332" t="s">
        <v>17</v>
      </c>
      <c r="C38" s="332"/>
      <c r="D38" s="168">
        <v>0.13</v>
      </c>
      <c r="E38" s="168">
        <v>0.13</v>
      </c>
      <c r="F38" s="274"/>
    </row>
    <row r="39" spans="1:6" x14ac:dyDescent="0.3">
      <c r="A39" s="270"/>
      <c r="B39" s="265" t="s">
        <v>18</v>
      </c>
      <c r="C39" s="265"/>
      <c r="D39" s="168">
        <v>0.13</v>
      </c>
      <c r="E39" s="168">
        <v>0</v>
      </c>
      <c r="F39" s="274"/>
    </row>
    <row r="40" spans="1:6" x14ac:dyDescent="0.3">
      <c r="A40" s="270"/>
      <c r="B40" s="332" t="s">
        <v>19</v>
      </c>
      <c r="C40" s="332"/>
      <c r="D40" s="168">
        <v>0.1</v>
      </c>
      <c r="E40" s="168">
        <v>0.04</v>
      </c>
      <c r="F40" s="274"/>
    </row>
    <row r="41" spans="1:6" x14ac:dyDescent="0.3">
      <c r="A41" s="270"/>
      <c r="B41" s="332" t="s">
        <v>20</v>
      </c>
      <c r="C41" s="332"/>
      <c r="D41" s="168">
        <v>0.1</v>
      </c>
      <c r="E41" s="168">
        <v>0.1</v>
      </c>
      <c r="F41" s="274"/>
    </row>
    <row r="42" spans="1:6" x14ac:dyDescent="0.3">
      <c r="A42" s="270"/>
      <c r="B42" s="265" t="s">
        <v>21</v>
      </c>
      <c r="C42" s="265"/>
      <c r="D42" s="168">
        <v>0.17</v>
      </c>
      <c r="E42" s="168">
        <v>0.04</v>
      </c>
      <c r="F42" s="274"/>
    </row>
    <row r="43" spans="1:6" x14ac:dyDescent="0.3">
      <c r="A43" s="270"/>
      <c r="B43" s="258" t="s">
        <v>22</v>
      </c>
      <c r="C43" s="258"/>
      <c r="D43" s="215">
        <v>0.17</v>
      </c>
      <c r="E43" s="215">
        <v>0.17</v>
      </c>
      <c r="F43" s="274"/>
    </row>
    <row r="44" spans="1:6" x14ac:dyDescent="0.3">
      <c r="A44" s="270"/>
      <c r="B44" s="333" t="s">
        <v>23</v>
      </c>
      <c r="C44" s="333"/>
      <c r="D44" s="259">
        <v>0.17</v>
      </c>
      <c r="E44" s="259">
        <v>0</v>
      </c>
      <c r="F44" s="274"/>
    </row>
    <row r="45" spans="1:6" x14ac:dyDescent="0.3">
      <c r="A45" s="265"/>
      <c r="B45" s="265"/>
      <c r="C45" s="265"/>
      <c r="D45" s="265"/>
      <c r="E45" s="265"/>
      <c r="F45" s="274"/>
    </row>
    <row r="46" spans="1:6" ht="16.8" x14ac:dyDescent="0.35">
      <c r="A46" s="176">
        <v>1</v>
      </c>
      <c r="B46" s="176" t="s">
        <v>24</v>
      </c>
      <c r="C46" s="179" t="s">
        <v>55</v>
      </c>
      <c r="D46" s="165" t="s">
        <v>35</v>
      </c>
      <c r="E46" s="167"/>
      <c r="F46" s="274"/>
    </row>
    <row r="47" spans="1:6" ht="16.2" x14ac:dyDescent="0.3">
      <c r="A47" s="176">
        <v>2</v>
      </c>
      <c r="B47" s="176" t="s">
        <v>25</v>
      </c>
      <c r="C47" s="179" t="s">
        <v>26</v>
      </c>
      <c r="D47" s="165" t="s">
        <v>35</v>
      </c>
      <c r="E47" s="168" t="e">
        <f>F34</f>
        <v>#DIV/0!</v>
      </c>
      <c r="F47" s="274"/>
    </row>
    <row r="48" spans="1:6" ht="16.2" x14ac:dyDescent="0.3">
      <c r="A48" s="176">
        <v>3</v>
      </c>
      <c r="B48" s="176" t="s">
        <v>27</v>
      </c>
      <c r="C48" s="179" t="s">
        <v>28</v>
      </c>
      <c r="D48" s="165" t="s">
        <v>35</v>
      </c>
      <c r="E48" s="167"/>
      <c r="F48" s="274"/>
    </row>
    <row r="49" spans="1:6" ht="16.2" x14ac:dyDescent="0.3">
      <c r="A49" s="176"/>
      <c r="B49" s="176" t="s">
        <v>29</v>
      </c>
      <c r="C49" s="179" t="s">
        <v>36</v>
      </c>
      <c r="D49" s="165" t="s">
        <v>35</v>
      </c>
      <c r="E49" s="181" t="e">
        <f>SUM(E46:E48)</f>
        <v>#DIV/0!</v>
      </c>
      <c r="F49" s="274"/>
    </row>
    <row r="50" spans="1:6" x14ac:dyDescent="0.3">
      <c r="A50" s="274"/>
      <c r="B50" s="274"/>
      <c r="C50" s="274"/>
      <c r="D50" s="274"/>
      <c r="E50" s="274"/>
      <c r="F50" s="274"/>
    </row>
    <row r="51" spans="1:6" x14ac:dyDescent="0.3">
      <c r="A51" s="274"/>
      <c r="B51" s="274"/>
      <c r="C51" s="274"/>
      <c r="D51" s="274"/>
      <c r="E51" s="274"/>
      <c r="F51" s="205" t="s">
        <v>79</v>
      </c>
    </row>
    <row r="52" spans="1:6" ht="16.2" x14ac:dyDescent="0.3">
      <c r="A52" s="176" t="s">
        <v>43</v>
      </c>
      <c r="B52" s="176"/>
      <c r="C52" s="179" t="s">
        <v>37</v>
      </c>
      <c r="D52" s="260" t="s">
        <v>38</v>
      </c>
      <c r="E52" s="181" t="e">
        <f>1/E49</f>
        <v>#DIV/0!</v>
      </c>
      <c r="F52" s="206" t="s">
        <v>47</v>
      </c>
    </row>
    <row r="53" spans="1:6" ht="16.2" x14ac:dyDescent="0.3">
      <c r="A53" s="176" t="s">
        <v>44</v>
      </c>
      <c r="B53" s="176"/>
      <c r="C53" s="179" t="s">
        <v>39</v>
      </c>
      <c r="D53" s="260" t="s">
        <v>38</v>
      </c>
      <c r="E53" s="261"/>
      <c r="F53" s="205" t="s">
        <v>80</v>
      </c>
    </row>
    <row r="54" spans="1:6" x14ac:dyDescent="0.3">
      <c r="A54" s="265"/>
      <c r="B54" s="265"/>
      <c r="C54" s="265"/>
      <c r="D54" s="265"/>
      <c r="E54" s="265"/>
      <c r="F54" s="182"/>
    </row>
  </sheetData>
  <mergeCells count="18">
    <mergeCell ref="B38:C38"/>
    <mergeCell ref="B39:C39"/>
    <mergeCell ref="A54:E54"/>
    <mergeCell ref="A45:E45"/>
    <mergeCell ref="A50:E51"/>
    <mergeCell ref="A1:F1"/>
    <mergeCell ref="B40:C40"/>
    <mergeCell ref="B41:C41"/>
    <mergeCell ref="B42:C42"/>
    <mergeCell ref="B44:C44"/>
    <mergeCell ref="A3:F3"/>
    <mergeCell ref="A20:F20"/>
    <mergeCell ref="A21:F21"/>
    <mergeCell ref="A35:E35"/>
    <mergeCell ref="F35:F50"/>
    <mergeCell ref="B36:C36"/>
    <mergeCell ref="A37:A44"/>
    <mergeCell ref="B37:C3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E50" sqref="E50"/>
    </sheetView>
  </sheetViews>
  <sheetFormatPr defaultRowHeight="14.4" x14ac:dyDescent="0.3"/>
  <cols>
    <col min="1" max="1" width="8.6640625" customWidth="1"/>
    <col min="2" max="2" width="45.6640625" customWidth="1"/>
    <col min="3" max="6" width="15.6640625" customWidth="1"/>
  </cols>
  <sheetData>
    <row r="1" spans="1:6" ht="15" thickBot="1" x14ac:dyDescent="0.35">
      <c r="A1" s="334" t="s">
        <v>69</v>
      </c>
      <c r="B1" s="334"/>
      <c r="C1" s="334"/>
      <c r="D1" s="334"/>
      <c r="E1" s="334"/>
      <c r="F1" s="334"/>
    </row>
    <row r="2" spans="1:6" x14ac:dyDescent="0.3">
      <c r="A2" s="335"/>
      <c r="B2" s="336"/>
      <c r="C2" s="336"/>
      <c r="D2" s="336"/>
      <c r="E2" s="336"/>
      <c r="F2" s="337"/>
    </row>
    <row r="3" spans="1:6" x14ac:dyDescent="0.3">
      <c r="A3" s="11"/>
      <c r="B3" s="2"/>
      <c r="C3" s="2"/>
      <c r="D3" s="2"/>
      <c r="E3" s="2"/>
      <c r="F3" s="12"/>
    </row>
    <row r="4" spans="1:6" x14ac:dyDescent="0.3">
      <c r="A4" s="11"/>
      <c r="B4" s="2"/>
      <c r="C4" s="2"/>
      <c r="D4" s="2"/>
      <c r="E4" s="2"/>
      <c r="F4" s="12"/>
    </row>
    <row r="5" spans="1:6" x14ac:dyDescent="0.3">
      <c r="A5" s="11"/>
      <c r="B5" s="2"/>
      <c r="C5" s="2"/>
      <c r="D5" s="2"/>
      <c r="E5" s="2"/>
      <c r="F5" s="12"/>
    </row>
    <row r="6" spans="1:6" x14ac:dyDescent="0.3">
      <c r="A6" s="11"/>
      <c r="B6" s="2"/>
      <c r="C6" s="2"/>
      <c r="D6" s="2"/>
      <c r="E6" s="2"/>
      <c r="F6" s="12"/>
    </row>
    <row r="7" spans="1:6" x14ac:dyDescent="0.3">
      <c r="A7" s="11"/>
      <c r="B7" s="2"/>
      <c r="C7" s="2"/>
      <c r="D7" s="2"/>
      <c r="E7" s="2"/>
      <c r="F7" s="12"/>
    </row>
    <row r="8" spans="1:6" x14ac:dyDescent="0.3">
      <c r="A8" s="11"/>
      <c r="B8" s="2"/>
      <c r="C8" s="2"/>
      <c r="D8" s="2"/>
      <c r="E8" s="2"/>
      <c r="F8" s="12"/>
    </row>
    <row r="9" spans="1:6" x14ac:dyDescent="0.3">
      <c r="A9" s="11"/>
      <c r="B9" s="2"/>
      <c r="C9" s="2"/>
      <c r="D9" s="2"/>
      <c r="E9" s="2"/>
      <c r="F9" s="12"/>
    </row>
    <row r="10" spans="1:6" x14ac:dyDescent="0.3">
      <c r="A10" s="11"/>
      <c r="B10" s="2"/>
      <c r="C10" s="2"/>
      <c r="D10" s="2"/>
      <c r="E10" s="2"/>
      <c r="F10" s="12"/>
    </row>
    <row r="11" spans="1:6" x14ac:dyDescent="0.3">
      <c r="A11" s="11"/>
      <c r="B11" s="2"/>
      <c r="C11" s="2"/>
      <c r="D11" s="2"/>
      <c r="E11" s="2"/>
      <c r="F11" s="12"/>
    </row>
    <row r="12" spans="1:6" x14ac:dyDescent="0.3">
      <c r="A12" s="11"/>
      <c r="B12" s="2"/>
      <c r="C12" s="2"/>
      <c r="D12" s="2"/>
      <c r="E12" s="2"/>
      <c r="F12" s="12"/>
    </row>
    <row r="13" spans="1:6" x14ac:dyDescent="0.3">
      <c r="A13" s="11"/>
      <c r="B13" s="2"/>
      <c r="C13" s="2"/>
      <c r="D13" s="2"/>
      <c r="E13" s="2"/>
      <c r="F13" s="12"/>
    </row>
    <row r="14" spans="1:6" x14ac:dyDescent="0.3">
      <c r="A14" s="11"/>
      <c r="B14" s="2"/>
      <c r="C14" s="2"/>
      <c r="D14" s="2"/>
      <c r="E14" s="2"/>
      <c r="F14" s="12"/>
    </row>
    <row r="15" spans="1:6" x14ac:dyDescent="0.3">
      <c r="A15" s="11"/>
      <c r="B15" s="2"/>
      <c r="C15" s="2"/>
      <c r="D15" s="2"/>
      <c r="E15" s="2"/>
      <c r="F15" s="12"/>
    </row>
    <row r="16" spans="1:6" x14ac:dyDescent="0.3">
      <c r="A16" s="11"/>
      <c r="B16" s="2"/>
      <c r="C16" s="2"/>
      <c r="D16" s="2"/>
      <c r="E16" s="2"/>
      <c r="F16" s="12"/>
    </row>
    <row r="17" spans="1:7" x14ac:dyDescent="0.3">
      <c r="A17" s="11"/>
      <c r="B17" s="2"/>
      <c r="C17" s="2"/>
      <c r="D17" s="2"/>
      <c r="E17" s="2"/>
      <c r="F17" s="12"/>
    </row>
    <row r="18" spans="1:7" x14ac:dyDescent="0.3">
      <c r="A18" s="11"/>
      <c r="B18" s="2"/>
      <c r="C18" s="2"/>
      <c r="D18" s="2"/>
      <c r="E18" s="2"/>
      <c r="F18" s="12"/>
    </row>
    <row r="19" spans="1:7" ht="15" thickBot="1" x14ac:dyDescent="0.35">
      <c r="A19" s="338"/>
      <c r="B19" s="298"/>
      <c r="C19" s="298"/>
      <c r="D19" s="298"/>
      <c r="E19" s="298"/>
      <c r="F19" s="302"/>
      <c r="G19" s="2"/>
    </row>
    <row r="20" spans="1:7" ht="16.2" thickBot="1" x14ac:dyDescent="0.4">
      <c r="A20" s="313" t="s">
        <v>52</v>
      </c>
      <c r="B20" s="314"/>
      <c r="C20" s="314"/>
      <c r="D20" s="314"/>
      <c r="E20" s="314"/>
      <c r="F20" s="315"/>
      <c r="G20" s="2"/>
    </row>
    <row r="21" spans="1:7" ht="15" thickBot="1" x14ac:dyDescent="0.35">
      <c r="A21" s="86" t="s">
        <v>0</v>
      </c>
      <c r="B21" s="87" t="s">
        <v>1</v>
      </c>
      <c r="C21" s="67" t="s">
        <v>2</v>
      </c>
      <c r="D21" s="67" t="s">
        <v>3</v>
      </c>
      <c r="E21" s="67" t="s">
        <v>49</v>
      </c>
      <c r="F21" s="67" t="s">
        <v>48</v>
      </c>
      <c r="G21" s="2"/>
    </row>
    <row r="22" spans="1:7" ht="16.8" thickBot="1" x14ac:dyDescent="0.35">
      <c r="A22" s="88"/>
      <c r="B22" s="88"/>
      <c r="C22" s="68" t="s">
        <v>58</v>
      </c>
      <c r="D22" s="68" t="s">
        <v>7</v>
      </c>
      <c r="E22" s="68" t="s">
        <v>8</v>
      </c>
      <c r="F22" s="94" t="s">
        <v>54</v>
      </c>
      <c r="G22" s="2"/>
    </row>
    <row r="23" spans="1:7" x14ac:dyDescent="0.3">
      <c r="A23" s="8">
        <v>1</v>
      </c>
      <c r="B23" s="25" t="s">
        <v>60</v>
      </c>
      <c r="C23" s="15">
        <v>2000</v>
      </c>
      <c r="D23" s="36">
        <v>5.0000000000000001E-3</v>
      </c>
      <c r="E23" s="76"/>
      <c r="F23" s="36" t="e">
        <f>D23/E23</f>
        <v>#DIV/0!</v>
      </c>
      <c r="G23" s="2"/>
    </row>
    <row r="24" spans="1:7" x14ac:dyDescent="0.3">
      <c r="A24" s="9">
        <v>2</v>
      </c>
      <c r="B24" s="24" t="s">
        <v>42</v>
      </c>
      <c r="C24" s="27">
        <v>2000</v>
      </c>
      <c r="D24" s="40">
        <v>0.03</v>
      </c>
      <c r="E24" s="77"/>
      <c r="F24" s="40" t="e">
        <f>D24/E24</f>
        <v>#DIV/0!</v>
      </c>
      <c r="G24" s="2"/>
    </row>
    <row r="25" spans="1:7" x14ac:dyDescent="0.3">
      <c r="A25" s="9">
        <v>3</v>
      </c>
      <c r="B25" s="24" t="s">
        <v>45</v>
      </c>
      <c r="C25" s="27">
        <v>500</v>
      </c>
      <c r="D25" s="40">
        <v>0.05</v>
      </c>
      <c r="E25" s="77"/>
      <c r="F25" s="40" t="e">
        <f>D25/E25</f>
        <v>#DIV/0!</v>
      </c>
      <c r="G25" s="2"/>
    </row>
    <row r="26" spans="1:7" x14ac:dyDescent="0.3">
      <c r="A26" s="9">
        <v>4</v>
      </c>
      <c r="B26" s="24" t="s">
        <v>12</v>
      </c>
      <c r="C26" s="27"/>
      <c r="D26" s="92"/>
      <c r="E26" s="77">
        <v>3.5000000000000003E-2</v>
      </c>
      <c r="F26" s="40">
        <f>D26/E26</f>
        <v>0</v>
      </c>
      <c r="G26" s="2"/>
    </row>
    <row r="27" spans="1:7" x14ac:dyDescent="0.3">
      <c r="A27" s="9">
        <v>5</v>
      </c>
      <c r="B27" s="24" t="s">
        <v>57</v>
      </c>
      <c r="C27" s="27">
        <v>2400</v>
      </c>
      <c r="D27" s="40">
        <v>0.2</v>
      </c>
      <c r="E27" s="77"/>
      <c r="F27" s="40" t="e">
        <f>D27/E27</f>
        <v>#DIV/0!</v>
      </c>
      <c r="G27" s="2"/>
    </row>
    <row r="28" spans="1:7" x14ac:dyDescent="0.3">
      <c r="A28" s="9">
        <v>6</v>
      </c>
      <c r="B28" s="24"/>
      <c r="C28" s="27"/>
      <c r="D28" s="27"/>
      <c r="E28" s="38"/>
      <c r="F28" s="27"/>
      <c r="G28" s="2"/>
    </row>
    <row r="29" spans="1:7" x14ac:dyDescent="0.3">
      <c r="A29" s="9">
        <v>7</v>
      </c>
      <c r="B29" s="24"/>
      <c r="C29" s="27"/>
      <c r="D29" s="27"/>
      <c r="E29" s="38"/>
      <c r="F29" s="27"/>
      <c r="G29" s="2"/>
    </row>
    <row r="30" spans="1:7" x14ac:dyDescent="0.3">
      <c r="A30" s="9">
        <v>8</v>
      </c>
      <c r="B30" s="24"/>
      <c r="C30" s="27"/>
      <c r="D30" s="27"/>
      <c r="E30" s="38"/>
      <c r="F30" s="27"/>
      <c r="G30" s="2"/>
    </row>
    <row r="31" spans="1:7" ht="15" thickBot="1" x14ac:dyDescent="0.35">
      <c r="A31" s="10">
        <v>9</v>
      </c>
      <c r="B31" s="22"/>
      <c r="C31" s="10"/>
      <c r="D31" s="10"/>
      <c r="E31" s="93"/>
      <c r="F31" s="10"/>
      <c r="G31" s="2"/>
    </row>
    <row r="32" spans="1:7" ht="16.2" thickBot="1" x14ac:dyDescent="0.4">
      <c r="B32" s="90"/>
      <c r="C32" s="91" t="s">
        <v>33</v>
      </c>
      <c r="D32" s="89">
        <f>SUM(D23:D31)</f>
        <v>0.28500000000000003</v>
      </c>
      <c r="E32" s="50" t="s">
        <v>53</v>
      </c>
      <c r="F32" s="42" t="e">
        <f>SUM(F23:F31)</f>
        <v>#DIV/0!</v>
      </c>
      <c r="G32" s="2"/>
    </row>
    <row r="33" spans="1:7" ht="15" thickBot="1" x14ac:dyDescent="0.35">
      <c r="A33" s="339" t="s">
        <v>32</v>
      </c>
      <c r="B33" s="340"/>
      <c r="C33" s="340"/>
      <c r="D33" s="314"/>
      <c r="E33" s="315"/>
      <c r="F33" s="341"/>
      <c r="G33" s="2"/>
    </row>
    <row r="34" spans="1:7" ht="15" thickBot="1" x14ac:dyDescent="0.35">
      <c r="A34" s="95"/>
      <c r="B34" s="319" t="s">
        <v>13</v>
      </c>
      <c r="C34" s="320"/>
      <c r="D34" s="52" t="s">
        <v>14</v>
      </c>
      <c r="E34" s="52" t="s">
        <v>15</v>
      </c>
      <c r="F34" s="286"/>
      <c r="G34" s="2"/>
    </row>
    <row r="35" spans="1:7" x14ac:dyDescent="0.3">
      <c r="A35" s="321" t="s">
        <v>34</v>
      </c>
      <c r="B35" s="342" t="s">
        <v>16</v>
      </c>
      <c r="C35" s="343"/>
      <c r="D35" s="43">
        <v>0.13</v>
      </c>
      <c r="E35" s="36">
        <v>0.04</v>
      </c>
      <c r="F35" s="286"/>
      <c r="G35" s="2"/>
    </row>
    <row r="36" spans="1:7" x14ac:dyDescent="0.3">
      <c r="A36" s="322"/>
      <c r="B36" s="344" t="s">
        <v>17</v>
      </c>
      <c r="C36" s="345"/>
      <c r="D36" s="44">
        <v>0.13</v>
      </c>
      <c r="E36" s="40">
        <v>0.13</v>
      </c>
      <c r="F36" s="286"/>
      <c r="G36" s="2"/>
    </row>
    <row r="37" spans="1:7" x14ac:dyDescent="0.3">
      <c r="A37" s="322"/>
      <c r="B37" s="295" t="s">
        <v>18</v>
      </c>
      <c r="C37" s="296"/>
      <c r="D37" s="44">
        <v>0.13</v>
      </c>
      <c r="E37" s="40">
        <v>0</v>
      </c>
      <c r="F37" s="286"/>
      <c r="G37" s="2"/>
    </row>
    <row r="38" spans="1:7" x14ac:dyDescent="0.3">
      <c r="A38" s="322"/>
      <c r="B38" s="344" t="s">
        <v>19</v>
      </c>
      <c r="C38" s="345"/>
      <c r="D38" s="44">
        <v>0.1</v>
      </c>
      <c r="E38" s="40">
        <v>0.04</v>
      </c>
      <c r="F38" s="286"/>
      <c r="G38" s="2"/>
    </row>
    <row r="39" spans="1:7" x14ac:dyDescent="0.3">
      <c r="A39" s="322"/>
      <c r="B39" s="344" t="s">
        <v>20</v>
      </c>
      <c r="C39" s="345"/>
      <c r="D39" s="44">
        <v>0.1</v>
      </c>
      <c r="E39" s="40">
        <v>0.1</v>
      </c>
      <c r="F39" s="286"/>
      <c r="G39" s="2"/>
    </row>
    <row r="40" spans="1:7" x14ac:dyDescent="0.3">
      <c r="A40" s="322"/>
      <c r="B40" s="295" t="s">
        <v>21</v>
      </c>
      <c r="C40" s="296"/>
      <c r="D40" s="44">
        <v>0.17</v>
      </c>
      <c r="E40" s="40">
        <v>0.04</v>
      </c>
      <c r="F40" s="286"/>
      <c r="G40" s="2"/>
    </row>
    <row r="41" spans="1:7" x14ac:dyDescent="0.3">
      <c r="A41" s="322"/>
      <c r="B41" s="3" t="s">
        <v>22</v>
      </c>
      <c r="C41" s="4"/>
      <c r="D41" s="44">
        <v>0.17</v>
      </c>
      <c r="E41" s="40">
        <v>0.17</v>
      </c>
      <c r="F41" s="286"/>
      <c r="G41" s="2"/>
    </row>
    <row r="42" spans="1:7" ht="15" thickBot="1" x14ac:dyDescent="0.35">
      <c r="A42" s="323"/>
      <c r="B42" s="350" t="s">
        <v>23</v>
      </c>
      <c r="C42" s="351"/>
      <c r="D42" s="104">
        <v>0.17</v>
      </c>
      <c r="E42" s="105">
        <v>0</v>
      </c>
      <c r="F42" s="286"/>
      <c r="G42" s="2"/>
    </row>
    <row r="43" spans="1:7" ht="15" thickBot="1" x14ac:dyDescent="0.35">
      <c r="A43" s="349"/>
      <c r="B43" s="298"/>
      <c r="C43" s="298"/>
      <c r="D43" s="336"/>
      <c r="E43" s="299"/>
      <c r="F43" s="286"/>
      <c r="G43" s="2"/>
    </row>
    <row r="44" spans="1:7" ht="16.8" x14ac:dyDescent="0.35">
      <c r="A44" s="54">
        <v>1</v>
      </c>
      <c r="B44" s="58" t="s">
        <v>24</v>
      </c>
      <c r="C44" s="97" t="s">
        <v>55</v>
      </c>
      <c r="D44" s="15" t="s">
        <v>35</v>
      </c>
      <c r="E44" s="101"/>
      <c r="F44" s="286"/>
      <c r="G44" s="2"/>
    </row>
    <row r="45" spans="1:7" ht="16.2" x14ac:dyDescent="0.3">
      <c r="A45" s="55">
        <v>2</v>
      </c>
      <c r="B45" s="59" t="s">
        <v>25</v>
      </c>
      <c r="C45" s="98" t="s">
        <v>26</v>
      </c>
      <c r="D45" s="27" t="s">
        <v>35</v>
      </c>
      <c r="E45" s="44" t="e">
        <f>F32</f>
        <v>#DIV/0!</v>
      </c>
      <c r="F45" s="286"/>
      <c r="G45" s="2"/>
    </row>
    <row r="46" spans="1:7" ht="16.8" thickBot="1" x14ac:dyDescent="0.35">
      <c r="A46" s="96">
        <v>3</v>
      </c>
      <c r="B46" s="78" t="s">
        <v>27</v>
      </c>
      <c r="C46" s="99" t="s">
        <v>28</v>
      </c>
      <c r="D46" s="27" t="s">
        <v>35</v>
      </c>
      <c r="E46" s="106"/>
      <c r="F46" s="286"/>
      <c r="G46" s="2"/>
    </row>
    <row r="47" spans="1:7" ht="16.8" thickBot="1" x14ac:dyDescent="0.35">
      <c r="A47" s="52"/>
      <c r="B47" s="57" t="s">
        <v>29</v>
      </c>
      <c r="C47" s="100" t="s">
        <v>36</v>
      </c>
      <c r="D47" s="16" t="s">
        <v>35</v>
      </c>
      <c r="E47" s="107" t="e">
        <f>SUM(E44:E46)</f>
        <v>#DIV/0!</v>
      </c>
      <c r="F47" s="286"/>
      <c r="G47" s="2"/>
    </row>
    <row r="48" spans="1:7" x14ac:dyDescent="0.3">
      <c r="A48" s="346"/>
      <c r="B48" s="347"/>
      <c r="C48" s="347"/>
      <c r="D48" s="348"/>
      <c r="E48" s="347"/>
      <c r="F48" s="286"/>
      <c r="G48" s="2"/>
    </row>
    <row r="49" spans="1:7" ht="15" thickBot="1" x14ac:dyDescent="0.35">
      <c r="A49" s="300"/>
      <c r="B49" s="301"/>
      <c r="C49" s="301"/>
      <c r="D49" s="301"/>
      <c r="E49" s="301"/>
      <c r="F49" s="205" t="s">
        <v>79</v>
      </c>
      <c r="G49" s="2"/>
    </row>
    <row r="50" spans="1:7" ht="16.2" x14ac:dyDescent="0.3">
      <c r="A50" s="32" t="s">
        <v>43</v>
      </c>
      <c r="B50" s="33"/>
      <c r="C50" s="30" t="s">
        <v>37</v>
      </c>
      <c r="D50" s="1" t="s">
        <v>38</v>
      </c>
      <c r="E50" s="229" t="e">
        <f>1/E47</f>
        <v>#DIV/0!</v>
      </c>
      <c r="F50" s="206" t="s">
        <v>47</v>
      </c>
      <c r="G50" s="2"/>
    </row>
    <row r="51" spans="1:7" ht="16.8" thickBot="1" x14ac:dyDescent="0.35">
      <c r="A51" s="34" t="s">
        <v>44</v>
      </c>
      <c r="B51" s="35"/>
      <c r="C51" s="31" t="s">
        <v>39</v>
      </c>
      <c r="D51" s="5" t="s">
        <v>38</v>
      </c>
      <c r="E51" s="228"/>
      <c r="F51" s="205" t="s">
        <v>80</v>
      </c>
      <c r="G51" s="2"/>
    </row>
    <row r="52" spans="1:7" ht="15" thickBot="1" x14ac:dyDescent="0.35">
      <c r="A52" s="349"/>
      <c r="B52" s="299"/>
      <c r="C52" s="299"/>
      <c r="D52" s="299"/>
      <c r="E52" s="299"/>
      <c r="F52" s="21"/>
      <c r="G52" s="2"/>
    </row>
  </sheetData>
  <mergeCells count="18">
    <mergeCell ref="A52:E52"/>
    <mergeCell ref="B37:C37"/>
    <mergeCell ref="B38:C38"/>
    <mergeCell ref="B39:C39"/>
    <mergeCell ref="B40:C40"/>
    <mergeCell ref="B42:C42"/>
    <mergeCell ref="A43:E43"/>
    <mergeCell ref="A1:F1"/>
    <mergeCell ref="A2:F2"/>
    <mergeCell ref="A19:F19"/>
    <mergeCell ref="A20:F20"/>
    <mergeCell ref="A33:E33"/>
    <mergeCell ref="F33:F48"/>
    <mergeCell ref="B34:C34"/>
    <mergeCell ref="A35:A42"/>
    <mergeCell ref="B35:C35"/>
    <mergeCell ref="B36:C36"/>
    <mergeCell ref="A48:E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sqref="A1:F1"/>
    </sheetView>
  </sheetViews>
  <sheetFormatPr defaultRowHeight="14.4" x14ac:dyDescent="0.3"/>
  <cols>
    <col min="1" max="1" width="8.6640625" customWidth="1"/>
    <col min="2" max="2" width="45.6640625" customWidth="1"/>
    <col min="3" max="6" width="15.6640625" customWidth="1"/>
  </cols>
  <sheetData>
    <row r="1" spans="1:6" ht="15" thickBot="1" x14ac:dyDescent="0.35">
      <c r="A1" s="310" t="s">
        <v>101</v>
      </c>
      <c r="B1" s="311"/>
      <c r="C1" s="311"/>
      <c r="D1" s="311"/>
      <c r="E1" s="311"/>
      <c r="F1" s="312"/>
    </row>
    <row r="2" spans="1:6" ht="15" thickBot="1" x14ac:dyDescent="0.35">
      <c r="A2" s="150"/>
      <c r="B2" s="150"/>
      <c r="C2" s="150"/>
      <c r="D2" s="150"/>
      <c r="E2" s="150"/>
      <c r="F2" s="150"/>
    </row>
    <row r="3" spans="1:6" x14ac:dyDescent="0.3">
      <c r="A3" s="335"/>
      <c r="B3" s="336"/>
      <c r="C3" s="336"/>
      <c r="D3" s="336"/>
      <c r="E3" s="336"/>
      <c r="F3" s="337"/>
    </row>
    <row r="4" spans="1:6" x14ac:dyDescent="0.3">
      <c r="A4" s="11"/>
      <c r="B4" s="2"/>
      <c r="C4" s="2"/>
      <c r="D4" s="2"/>
      <c r="E4" s="2"/>
      <c r="F4" s="12"/>
    </row>
    <row r="5" spans="1:6" x14ac:dyDescent="0.3">
      <c r="A5" s="11"/>
      <c r="B5" s="2"/>
      <c r="C5" s="2"/>
      <c r="D5" s="2"/>
      <c r="E5" s="2"/>
      <c r="F5" s="12"/>
    </row>
    <row r="6" spans="1:6" x14ac:dyDescent="0.3">
      <c r="A6" s="11"/>
      <c r="B6" s="2"/>
      <c r="C6" s="2"/>
      <c r="D6" s="2"/>
      <c r="E6" s="2"/>
      <c r="F6" s="12"/>
    </row>
    <row r="7" spans="1:6" x14ac:dyDescent="0.3">
      <c r="A7" s="11"/>
      <c r="B7" s="2"/>
      <c r="C7" s="2"/>
      <c r="D7" s="2"/>
      <c r="E7" s="2"/>
      <c r="F7" s="12"/>
    </row>
    <row r="8" spans="1:6" x14ac:dyDescent="0.3">
      <c r="A8" s="11"/>
      <c r="B8" s="2"/>
      <c r="C8" s="2"/>
      <c r="D8" s="2"/>
      <c r="E8" s="2"/>
      <c r="F8" s="12"/>
    </row>
    <row r="9" spans="1:6" x14ac:dyDescent="0.3">
      <c r="A9" s="11"/>
      <c r="B9" s="2"/>
      <c r="C9" s="2"/>
      <c r="D9" s="2"/>
      <c r="E9" s="2"/>
      <c r="F9" s="12"/>
    </row>
    <row r="10" spans="1:6" x14ac:dyDescent="0.3">
      <c r="A10" s="11"/>
      <c r="B10" s="2"/>
      <c r="C10" s="2"/>
      <c r="D10" s="2"/>
      <c r="E10" s="2"/>
      <c r="F10" s="12"/>
    </row>
    <row r="11" spans="1:6" x14ac:dyDescent="0.3">
      <c r="A11" s="11"/>
      <c r="B11" s="2"/>
      <c r="C11" s="2"/>
      <c r="D11" s="2"/>
      <c r="E11" s="2"/>
      <c r="F11" s="12"/>
    </row>
    <row r="12" spans="1:6" x14ac:dyDescent="0.3">
      <c r="A12" s="11"/>
      <c r="B12" s="2"/>
      <c r="C12" s="2"/>
      <c r="D12" s="2"/>
      <c r="E12" s="2"/>
      <c r="F12" s="12"/>
    </row>
    <row r="13" spans="1:6" x14ac:dyDescent="0.3">
      <c r="A13" s="11"/>
      <c r="B13" s="2"/>
      <c r="C13" s="2"/>
      <c r="D13" s="2"/>
      <c r="E13" s="2"/>
      <c r="F13" s="12"/>
    </row>
    <row r="14" spans="1:6" x14ac:dyDescent="0.3">
      <c r="A14" s="11"/>
      <c r="B14" s="2"/>
      <c r="C14" s="2"/>
      <c r="D14" s="2"/>
      <c r="E14" s="2"/>
      <c r="F14" s="12"/>
    </row>
    <row r="15" spans="1:6" x14ac:dyDescent="0.3">
      <c r="A15" s="11"/>
      <c r="B15" s="2"/>
      <c r="C15" s="2"/>
      <c r="D15" s="2"/>
      <c r="E15" s="2"/>
      <c r="F15" s="12"/>
    </row>
    <row r="16" spans="1:6" x14ac:dyDescent="0.3">
      <c r="A16" s="11"/>
      <c r="B16" s="2"/>
      <c r="C16" s="2"/>
      <c r="D16" s="2"/>
      <c r="E16" s="2"/>
      <c r="F16" s="12"/>
    </row>
    <row r="17" spans="1:7" x14ac:dyDescent="0.3">
      <c r="A17" s="11"/>
      <c r="B17" s="2"/>
      <c r="C17" s="2"/>
      <c r="D17" s="2"/>
      <c r="E17" s="2"/>
      <c r="F17" s="12"/>
    </row>
    <row r="18" spans="1:7" x14ac:dyDescent="0.3">
      <c r="A18" s="11"/>
      <c r="B18" s="2"/>
      <c r="C18" s="2"/>
      <c r="D18" s="2"/>
      <c r="E18" s="2"/>
      <c r="F18" s="12"/>
    </row>
    <row r="19" spans="1:7" x14ac:dyDescent="0.3">
      <c r="A19" s="11"/>
      <c r="B19" s="2"/>
      <c r="C19" s="2"/>
      <c r="D19" s="2"/>
      <c r="E19" s="2"/>
      <c r="F19" s="12"/>
    </row>
    <row r="20" spans="1:7" ht="15" thickBot="1" x14ac:dyDescent="0.35">
      <c r="A20" s="338"/>
      <c r="B20" s="298"/>
      <c r="C20" s="298"/>
      <c r="D20" s="298"/>
      <c r="E20" s="298"/>
      <c r="F20" s="302"/>
      <c r="G20" s="2"/>
    </row>
    <row r="21" spans="1:7" ht="16.2" thickBot="1" x14ac:dyDescent="0.4">
      <c r="A21" s="313" t="s">
        <v>52</v>
      </c>
      <c r="B21" s="314"/>
      <c r="C21" s="314"/>
      <c r="D21" s="314"/>
      <c r="E21" s="314"/>
      <c r="F21" s="315"/>
      <c r="G21" s="2"/>
    </row>
    <row r="22" spans="1:7" ht="15" thickBot="1" x14ac:dyDescent="0.35">
      <c r="A22" s="86" t="s">
        <v>0</v>
      </c>
      <c r="B22" s="87" t="s">
        <v>1</v>
      </c>
      <c r="C22" s="67" t="s">
        <v>2</v>
      </c>
      <c r="D22" s="67" t="s">
        <v>3</v>
      </c>
      <c r="E22" s="67" t="s">
        <v>49</v>
      </c>
      <c r="F22" s="67" t="s">
        <v>48</v>
      </c>
      <c r="G22" s="2"/>
    </row>
    <row r="23" spans="1:7" ht="16.8" thickBot="1" x14ac:dyDescent="0.35">
      <c r="A23" s="88"/>
      <c r="B23" s="88"/>
      <c r="C23" s="68" t="s">
        <v>58</v>
      </c>
      <c r="D23" s="68" t="s">
        <v>7</v>
      </c>
      <c r="E23" s="68" t="s">
        <v>8</v>
      </c>
      <c r="F23" s="94" t="s">
        <v>54</v>
      </c>
      <c r="G23" s="2"/>
    </row>
    <row r="24" spans="1:7" x14ac:dyDescent="0.3">
      <c r="A24" s="8">
        <v>1</v>
      </c>
      <c r="B24" s="25" t="s">
        <v>84</v>
      </c>
      <c r="C24" s="113">
        <v>2800</v>
      </c>
      <c r="D24" s="114">
        <f>0.03</f>
        <v>0.03</v>
      </c>
      <c r="E24" s="115"/>
      <c r="F24" s="114" t="e">
        <f>D24/E24</f>
        <v>#DIV/0!</v>
      </c>
      <c r="G24" s="2"/>
    </row>
    <row r="25" spans="1:7" x14ac:dyDescent="0.3">
      <c r="A25" s="9">
        <v>2</v>
      </c>
      <c r="B25" s="24" t="s">
        <v>72</v>
      </c>
      <c r="C25" s="116">
        <v>2000</v>
      </c>
      <c r="D25" s="117">
        <v>0.03</v>
      </c>
      <c r="E25" s="118"/>
      <c r="F25" s="117" t="e">
        <f>D25/E25</f>
        <v>#DIV/0!</v>
      </c>
      <c r="G25" s="2"/>
    </row>
    <row r="26" spans="1:7" x14ac:dyDescent="0.3">
      <c r="A26" s="9">
        <v>3</v>
      </c>
      <c r="B26" s="24" t="s">
        <v>85</v>
      </c>
      <c r="C26" s="116">
        <v>500</v>
      </c>
      <c r="D26" s="117">
        <v>0.05</v>
      </c>
      <c r="E26" s="118"/>
      <c r="F26" s="117" t="e">
        <f>D26/E26</f>
        <v>#DIV/0!</v>
      </c>
      <c r="G26" s="2"/>
    </row>
    <row r="27" spans="1:7" x14ac:dyDescent="0.3">
      <c r="A27" s="9">
        <v>5</v>
      </c>
      <c r="B27" s="24" t="s">
        <v>57</v>
      </c>
      <c r="C27" s="116">
        <v>2400</v>
      </c>
      <c r="D27" s="117">
        <v>0.2</v>
      </c>
      <c r="E27" s="118"/>
      <c r="F27" s="117" t="e">
        <f>D27/E27</f>
        <v>#DIV/0!</v>
      </c>
      <c r="G27" s="2"/>
    </row>
    <row r="28" spans="1:7" s="156" customFormat="1" ht="29.4" thickBot="1" x14ac:dyDescent="0.35">
      <c r="A28" s="160">
        <v>4</v>
      </c>
      <c r="B28" s="161" t="s">
        <v>61</v>
      </c>
      <c r="C28" s="159"/>
      <c r="D28" s="112"/>
      <c r="E28" s="119">
        <v>3.5000000000000003E-2</v>
      </c>
      <c r="F28" s="120">
        <f>D28/E28</f>
        <v>0</v>
      </c>
      <c r="G28" s="155"/>
    </row>
    <row r="29" spans="1:7" ht="15" thickBot="1" x14ac:dyDescent="0.35">
      <c r="A29" s="217">
        <v>5</v>
      </c>
      <c r="B29" s="109" t="s">
        <v>10</v>
      </c>
      <c r="C29" s="111">
        <v>1800</v>
      </c>
      <c r="D29" s="111">
        <v>0.02</v>
      </c>
      <c r="E29" s="111"/>
      <c r="F29" s="111"/>
    </row>
    <row r="30" spans="1:7" x14ac:dyDescent="0.3">
      <c r="A30" s="9">
        <v>6</v>
      </c>
      <c r="B30" s="23"/>
      <c r="C30" s="28"/>
      <c r="D30" s="28"/>
      <c r="E30" s="110"/>
      <c r="F30" s="28"/>
      <c r="G30" s="2"/>
    </row>
    <row r="31" spans="1:7" x14ac:dyDescent="0.3">
      <c r="A31" s="9">
        <v>7</v>
      </c>
      <c r="B31" s="24"/>
      <c r="C31" s="27"/>
      <c r="D31" s="27"/>
      <c r="E31" s="38"/>
      <c r="F31" s="27"/>
      <c r="G31" s="2"/>
    </row>
    <row r="32" spans="1:7" x14ac:dyDescent="0.3">
      <c r="A32" s="9">
        <v>8</v>
      </c>
      <c r="B32" s="24"/>
      <c r="C32" s="27"/>
      <c r="D32" s="27"/>
      <c r="E32" s="38"/>
      <c r="F32" s="27"/>
      <c r="G32" s="2"/>
    </row>
    <row r="33" spans="1:7" ht="15" thickBot="1" x14ac:dyDescent="0.35">
      <c r="A33" s="10">
        <v>9</v>
      </c>
      <c r="B33" s="22"/>
      <c r="C33" s="10"/>
      <c r="D33" s="10"/>
      <c r="E33" s="93"/>
      <c r="F33" s="10"/>
      <c r="G33" s="2"/>
    </row>
    <row r="34" spans="1:7" ht="16.2" thickBot="1" x14ac:dyDescent="0.4">
      <c r="B34" s="214"/>
      <c r="C34" s="91" t="s">
        <v>33</v>
      </c>
      <c r="D34" s="89">
        <f>SUM(D24:D33)</f>
        <v>0.33</v>
      </c>
      <c r="E34" s="50" t="s">
        <v>53</v>
      </c>
      <c r="F34" s="42" t="e">
        <f>SUM(F24:F33)</f>
        <v>#DIV/0!</v>
      </c>
      <c r="G34" s="2"/>
    </row>
    <row r="35" spans="1:7" ht="15" thickBot="1" x14ac:dyDescent="0.35">
      <c r="A35" s="339" t="s">
        <v>32</v>
      </c>
      <c r="B35" s="340"/>
      <c r="C35" s="340"/>
      <c r="D35" s="314"/>
      <c r="E35" s="315"/>
      <c r="F35" s="341"/>
      <c r="G35" s="2"/>
    </row>
    <row r="36" spans="1:7" ht="15" thickBot="1" x14ac:dyDescent="0.35">
      <c r="A36" s="95"/>
      <c r="B36" s="319" t="s">
        <v>13</v>
      </c>
      <c r="C36" s="320"/>
      <c r="D36" s="52" t="s">
        <v>14</v>
      </c>
      <c r="E36" s="52" t="s">
        <v>15</v>
      </c>
      <c r="F36" s="286"/>
      <c r="G36" s="2"/>
    </row>
    <row r="37" spans="1:7" x14ac:dyDescent="0.3">
      <c r="A37" s="321" t="s">
        <v>34</v>
      </c>
      <c r="B37" s="342" t="s">
        <v>16</v>
      </c>
      <c r="C37" s="343"/>
      <c r="D37" s="43">
        <v>0.13</v>
      </c>
      <c r="E37" s="36">
        <v>0.04</v>
      </c>
      <c r="F37" s="286"/>
      <c r="G37" s="2"/>
    </row>
    <row r="38" spans="1:7" x14ac:dyDescent="0.3">
      <c r="A38" s="322"/>
      <c r="B38" s="344" t="s">
        <v>17</v>
      </c>
      <c r="C38" s="345"/>
      <c r="D38" s="44">
        <v>0.13</v>
      </c>
      <c r="E38" s="40">
        <v>0.13</v>
      </c>
      <c r="F38" s="286"/>
      <c r="G38" s="2"/>
    </row>
    <row r="39" spans="1:7" x14ac:dyDescent="0.3">
      <c r="A39" s="322"/>
      <c r="B39" s="295" t="s">
        <v>18</v>
      </c>
      <c r="C39" s="296"/>
      <c r="D39" s="44">
        <v>0.13</v>
      </c>
      <c r="E39" s="40">
        <v>0</v>
      </c>
      <c r="F39" s="286"/>
      <c r="G39" s="2"/>
    </row>
    <row r="40" spans="1:7" x14ac:dyDescent="0.3">
      <c r="A40" s="322"/>
      <c r="B40" s="344" t="s">
        <v>19</v>
      </c>
      <c r="C40" s="345"/>
      <c r="D40" s="44">
        <v>0.1</v>
      </c>
      <c r="E40" s="40">
        <v>0.04</v>
      </c>
      <c r="F40" s="286"/>
      <c r="G40" s="2"/>
    </row>
    <row r="41" spans="1:7" x14ac:dyDescent="0.3">
      <c r="A41" s="322"/>
      <c r="B41" s="344" t="s">
        <v>20</v>
      </c>
      <c r="C41" s="345"/>
      <c r="D41" s="44">
        <v>0.1</v>
      </c>
      <c r="E41" s="40">
        <v>0.1</v>
      </c>
      <c r="F41" s="286"/>
      <c r="G41" s="2"/>
    </row>
    <row r="42" spans="1:7" x14ac:dyDescent="0.3">
      <c r="A42" s="322"/>
      <c r="B42" s="352" t="s">
        <v>21</v>
      </c>
      <c r="C42" s="353"/>
      <c r="D42" s="122">
        <v>0.17</v>
      </c>
      <c r="E42" s="123">
        <v>0.04</v>
      </c>
      <c r="F42" s="286"/>
      <c r="G42" s="2"/>
    </row>
    <row r="43" spans="1:7" x14ac:dyDescent="0.3">
      <c r="A43" s="322"/>
      <c r="B43" s="218" t="s">
        <v>22</v>
      </c>
      <c r="C43" s="121"/>
      <c r="D43" s="232">
        <v>0.17</v>
      </c>
      <c r="E43" s="233">
        <v>0.17</v>
      </c>
      <c r="F43" s="286"/>
      <c r="G43" s="2"/>
    </row>
    <row r="44" spans="1:7" ht="15" thickBot="1" x14ac:dyDescent="0.35">
      <c r="A44" s="323"/>
      <c r="B44" s="354" t="s">
        <v>23</v>
      </c>
      <c r="C44" s="355"/>
      <c r="D44" s="124">
        <v>0.17</v>
      </c>
      <c r="E44" s="125">
        <v>0</v>
      </c>
      <c r="F44" s="286"/>
      <c r="G44" s="2"/>
    </row>
    <row r="45" spans="1:7" ht="15" thickBot="1" x14ac:dyDescent="0.35">
      <c r="A45" s="349"/>
      <c r="B45" s="298"/>
      <c r="C45" s="298"/>
      <c r="D45" s="336"/>
      <c r="E45" s="299"/>
      <c r="F45" s="286"/>
      <c r="G45" s="2"/>
    </row>
    <row r="46" spans="1:7" ht="16.8" x14ac:dyDescent="0.35">
      <c r="A46" s="54">
        <v>1</v>
      </c>
      <c r="B46" s="58" t="s">
        <v>24</v>
      </c>
      <c r="C46" s="97" t="s">
        <v>55</v>
      </c>
      <c r="D46" s="15" t="s">
        <v>35</v>
      </c>
      <c r="E46" s="101"/>
      <c r="F46" s="286"/>
      <c r="G46" s="2"/>
    </row>
    <row r="47" spans="1:7" ht="16.2" x14ac:dyDescent="0.3">
      <c r="A47" s="55">
        <v>2</v>
      </c>
      <c r="B47" s="59" t="s">
        <v>25</v>
      </c>
      <c r="C47" s="98" t="s">
        <v>26</v>
      </c>
      <c r="D47" s="27" t="s">
        <v>35</v>
      </c>
      <c r="E47" s="44" t="e">
        <f>F34</f>
        <v>#DIV/0!</v>
      </c>
      <c r="F47" s="286"/>
      <c r="G47" s="2"/>
    </row>
    <row r="48" spans="1:7" ht="16.8" thickBot="1" x14ac:dyDescent="0.35">
      <c r="A48" s="96">
        <v>3</v>
      </c>
      <c r="B48" s="78" t="s">
        <v>27</v>
      </c>
      <c r="C48" s="99" t="s">
        <v>28</v>
      </c>
      <c r="D48" s="27" t="s">
        <v>35</v>
      </c>
      <c r="E48" s="106"/>
      <c r="F48" s="286"/>
      <c r="G48" s="2"/>
    </row>
    <row r="49" spans="1:7" ht="16.8" thickBot="1" x14ac:dyDescent="0.35">
      <c r="A49" s="52"/>
      <c r="B49" s="57" t="s">
        <v>29</v>
      </c>
      <c r="C49" s="100" t="s">
        <v>36</v>
      </c>
      <c r="D49" s="16" t="s">
        <v>35</v>
      </c>
      <c r="E49" s="107" t="e">
        <f>SUM(E46:E48)</f>
        <v>#DIV/0!</v>
      </c>
      <c r="F49" s="286"/>
      <c r="G49" s="2"/>
    </row>
    <row r="50" spans="1:7" x14ac:dyDescent="0.3">
      <c r="A50" s="346"/>
      <c r="B50" s="347"/>
      <c r="C50" s="347"/>
      <c r="D50" s="348"/>
      <c r="E50" s="347"/>
      <c r="F50" s="286"/>
      <c r="G50" s="2"/>
    </row>
    <row r="51" spans="1:7" ht="15" thickBot="1" x14ac:dyDescent="0.35">
      <c r="A51" s="300"/>
      <c r="B51" s="301"/>
      <c r="C51" s="301"/>
      <c r="D51" s="301"/>
      <c r="E51" s="301"/>
      <c r="F51" s="205" t="s">
        <v>79</v>
      </c>
      <c r="G51" s="2"/>
    </row>
    <row r="52" spans="1:7" ht="16.2" x14ac:dyDescent="0.3">
      <c r="A52" s="32" t="s">
        <v>43</v>
      </c>
      <c r="B52" s="33"/>
      <c r="C52" s="30" t="s">
        <v>37</v>
      </c>
      <c r="D52" s="1" t="s">
        <v>38</v>
      </c>
      <c r="E52" s="229" t="e">
        <f>1/E49</f>
        <v>#DIV/0!</v>
      </c>
      <c r="F52" s="206" t="s">
        <v>47</v>
      </c>
      <c r="G52" s="2"/>
    </row>
    <row r="53" spans="1:7" ht="16.8" thickBot="1" x14ac:dyDescent="0.35">
      <c r="A53" s="34" t="s">
        <v>44</v>
      </c>
      <c r="B53" s="35"/>
      <c r="C53" s="31" t="s">
        <v>39</v>
      </c>
      <c r="D53" s="5" t="s">
        <v>38</v>
      </c>
      <c r="E53" s="228"/>
      <c r="F53" s="205" t="s">
        <v>80</v>
      </c>
      <c r="G53" s="2"/>
    </row>
    <row r="54" spans="1:7" ht="15" thickBot="1" x14ac:dyDescent="0.35">
      <c r="A54" s="349"/>
      <c r="B54" s="299"/>
      <c r="C54" s="299"/>
      <c r="D54" s="299"/>
      <c r="E54" s="299"/>
      <c r="F54" s="21"/>
      <c r="G54" s="2"/>
    </row>
  </sheetData>
  <mergeCells count="18">
    <mergeCell ref="A1:F1"/>
    <mergeCell ref="A3:F3"/>
    <mergeCell ref="A20:F20"/>
    <mergeCell ref="A21:F21"/>
    <mergeCell ref="A35:E35"/>
    <mergeCell ref="F35:F50"/>
    <mergeCell ref="B36:C36"/>
    <mergeCell ref="A37:A44"/>
    <mergeCell ref="B37:C37"/>
    <mergeCell ref="B38:C38"/>
    <mergeCell ref="A50:E51"/>
    <mergeCell ref="A54:E54"/>
    <mergeCell ref="B39:C39"/>
    <mergeCell ref="B40:C40"/>
    <mergeCell ref="B41:C41"/>
    <mergeCell ref="B42:C42"/>
    <mergeCell ref="B44:C44"/>
    <mergeCell ref="A45:E4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12</vt:i4>
      </vt:variant>
      <vt:variant>
        <vt:lpstr>Περιοχές με ονόματα</vt:lpstr>
      </vt:variant>
      <vt:variant>
        <vt:i4>2</vt:i4>
      </vt:variant>
    </vt:vector>
  </HeadingPairs>
  <TitlesOfParts>
    <vt:vector size="14" baseType="lpstr">
      <vt:lpstr>1.Τοιχοποιϊα εξωτερική με μονωσ</vt:lpstr>
      <vt:lpstr>2.Δοκός με μόνωση</vt:lpstr>
      <vt:lpstr>3.Τοιχοποιία εξωτερ με διακενο</vt:lpstr>
      <vt:lpstr>4.Δοκός χωρίς μόνωση</vt:lpstr>
      <vt:lpstr>5.Τοιχος Εσωτερικος</vt:lpstr>
      <vt:lpstr>6.Δώμα Βατό</vt:lpstr>
      <vt:lpstr>7.Δάπεδο σε επαφή με ΜΘΧ</vt:lpstr>
      <vt:lpstr>8.Δάπεδο σε επαφη με ΕΔΑΦΟΣ</vt:lpstr>
      <vt:lpstr>9.Δάπεδο σε επαφή με εξωτ.ΑΕΡΑ</vt:lpstr>
      <vt:lpstr>10.Τοιχεία Θερμομον. σε εδαφος</vt:lpstr>
      <vt:lpstr>Ξυλινη πορτα</vt:lpstr>
      <vt:lpstr>Εσωτερ ΟΡΟΦΗ</vt:lpstr>
      <vt:lpstr>'1.Τοιχοποιϊα εξωτερική με μονωσ'!Print_Area</vt:lpstr>
      <vt:lpstr>'6.Δώμα Βατό'!Print_Area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Synepeia</dc:creator>
  <cp:lastModifiedBy>Laptop</cp:lastModifiedBy>
  <cp:lastPrinted>2018-02-27T19:44:23Z</cp:lastPrinted>
  <dcterms:created xsi:type="dcterms:W3CDTF">2012-03-12T13:37:04Z</dcterms:created>
  <dcterms:modified xsi:type="dcterms:W3CDTF">2022-10-23T18:48:16Z</dcterms:modified>
</cp:coreProperties>
</file>